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9908" windowHeight="12996" activeTab="0"/>
  </bookViews>
  <sheets>
    <sheet name="ФОТ" sheetId="1" r:id="rId1"/>
  </sheets>
  <definedNames>
    <definedName name="_xlnm.Print_Area" localSheetId="0">'ФОТ'!$A$1:$F$92</definedName>
  </definedNames>
  <calcPr fullCalcOnLoad="1"/>
</workbook>
</file>

<file path=xl/sharedStrings.xml><?xml version="1.0" encoding="utf-8"?>
<sst xmlns="http://schemas.openxmlformats.org/spreadsheetml/2006/main" count="104" uniqueCount="93">
  <si>
    <t>07</t>
  </si>
  <si>
    <t>08</t>
  </si>
  <si>
    <t>01</t>
  </si>
  <si>
    <t>11</t>
  </si>
  <si>
    <t>Архивное управление</t>
  </si>
  <si>
    <t>03</t>
  </si>
  <si>
    <t>05</t>
  </si>
  <si>
    <t>12</t>
  </si>
  <si>
    <t>РПрзд</t>
  </si>
  <si>
    <t>Общегосударственные вопросы</t>
  </si>
  <si>
    <t>0102</t>
  </si>
  <si>
    <t>0104</t>
  </si>
  <si>
    <t>0103</t>
  </si>
  <si>
    <t>0106</t>
  </si>
  <si>
    <t>0113</t>
  </si>
  <si>
    <t>02</t>
  </si>
  <si>
    <t>Национальная оборона</t>
  </si>
  <si>
    <t>0203</t>
  </si>
  <si>
    <t>Национальная безопасность и правоохранительная деятельность</t>
  </si>
  <si>
    <t>0309</t>
  </si>
  <si>
    <t>0505</t>
  </si>
  <si>
    <t>Образование</t>
  </si>
  <si>
    <t>детские дошкольные учреждения, всего</t>
  </si>
  <si>
    <t>в т.ч. местный бюджет</t>
  </si>
  <si>
    <t>областной бюджет</t>
  </si>
  <si>
    <t>10</t>
  </si>
  <si>
    <t>Социальная политика</t>
  </si>
  <si>
    <t>1002</t>
  </si>
  <si>
    <t>Социальное обслуживание населения, всего</t>
  </si>
  <si>
    <t>1006</t>
  </si>
  <si>
    <t>всего ФОТ</t>
  </si>
  <si>
    <t>местный бюджет</t>
  </si>
  <si>
    <t>в т.ч. областной бюджет</t>
  </si>
  <si>
    <t>прочие учреждения, всего</t>
  </si>
  <si>
    <t>Глава Осинниковского городского округа</t>
  </si>
  <si>
    <t>Председатель Совета народных депутатов Осинниковского городского округа</t>
  </si>
  <si>
    <t>Центральный аппарат Совета</t>
  </si>
  <si>
    <t>Жилищно-коммунальное хозяйство</t>
  </si>
  <si>
    <t>Контрольно-счетная палата Осинниковского городского округа</t>
  </si>
  <si>
    <t>Аппарат администрации</t>
  </si>
  <si>
    <t>Культура</t>
  </si>
  <si>
    <t>0701</t>
  </si>
  <si>
    <t>0702</t>
  </si>
  <si>
    <t>0709</t>
  </si>
  <si>
    <t>0801</t>
  </si>
  <si>
    <t>прочие учреждения</t>
  </si>
  <si>
    <t>Физическая культура и спорт</t>
  </si>
  <si>
    <t>0804</t>
  </si>
  <si>
    <t>Средства массовой информации</t>
  </si>
  <si>
    <t>администрация Осинниковского городского округа</t>
  </si>
  <si>
    <t>Управление образования администрации Осинниковского городского округа</t>
  </si>
  <si>
    <t>Управление культуры администрации Осинниковского городского округа</t>
  </si>
  <si>
    <t>Управление физической культуры, спорта и молодежной политики  администрации Осинниковского городского округа</t>
  </si>
  <si>
    <t>Управление социальной защиты населения администрации Осинниковского городского округа</t>
  </si>
  <si>
    <t>1101</t>
  </si>
  <si>
    <t>Учреждения культуры, всего</t>
  </si>
  <si>
    <t xml:space="preserve">местный бюджет </t>
  </si>
  <si>
    <t>Наименование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</si>
  <si>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</si>
  <si>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</si>
  <si>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</si>
  <si>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0412</t>
  </si>
  <si>
    <t>04</t>
  </si>
  <si>
    <t>Национальная экономика</t>
  </si>
  <si>
    <t>2018 год</t>
  </si>
  <si>
    <t>2019 год</t>
  </si>
  <si>
    <t>тыс. рублей</t>
  </si>
  <si>
    <t>МКУ КУМИ Осинниковского городского округа</t>
  </si>
  <si>
    <r>
      <t>администрация Осинниковского городского округа (</t>
    </r>
    <r>
      <rPr>
        <i/>
        <sz val="12"/>
        <rFont val="Times New Roman"/>
        <family val="1"/>
      </rPr>
      <t xml:space="preserve">областной бюджет) </t>
    </r>
  </si>
  <si>
    <t>администрация Осинниковского городского округа (МКУ УЗНиТ)</t>
  </si>
  <si>
    <t>МКУ КУМИ Осинниковского городского округа (МАУ МФЦ)</t>
  </si>
  <si>
    <t>МКУ Жилищно коммунальное управление</t>
  </si>
  <si>
    <r>
      <t>школы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</si>
  <si>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школа-интернат (</t>
    </r>
    <r>
      <rPr>
        <i/>
        <sz val="12"/>
        <rFont val="Times New Roman"/>
        <family val="1"/>
      </rPr>
      <t>областной бюджет)</t>
    </r>
  </si>
  <si>
    <t>0703</t>
  </si>
  <si>
    <t>учреждения дополнительного образования</t>
  </si>
  <si>
    <r>
      <t>детский дом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</si>
  <si>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УСЗН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</si>
  <si>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в т.ч. МБУ Центр соц.обслуживания граждан пожилого возраста и инвалидов(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</si>
  <si>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МКУ Социально - реабилитационный центр для несовершеннолетних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</si>
  <si>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t>Учреждения физической культуры и спорта</t>
  </si>
  <si>
    <t>1105</t>
  </si>
  <si>
    <t xml:space="preserve">Прочие учреждения физической культуры и спорта </t>
  </si>
  <si>
    <t>1201</t>
  </si>
  <si>
    <t>Управление культуры администрации Осинниковского городского округа (АУ ТРК)</t>
  </si>
  <si>
    <t xml:space="preserve">                                                                                                       </t>
  </si>
  <si>
    <t>0707</t>
  </si>
  <si>
    <t>молодежная политика(трудовые отряды)</t>
  </si>
  <si>
    <t>городской округ на 2018 год и на плановый период 2019 и 2020 годов"</t>
  </si>
  <si>
    <t xml:space="preserve">Фонд оплаты труда по главным распорядителям (получателям) бюджетных средств                                                                                 на 2018 год и на плановый период 2019 и 2020 годов </t>
  </si>
  <si>
    <t>2020 год</t>
  </si>
  <si>
    <t>Приложение 11</t>
  </si>
  <si>
    <t>от 22 декабря 2017 года №__-МНА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</si>
</sst>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right" vertical="center" wrapText="1"/>
    </xf>
    <xf numFmtId="49" fontId="5" fillId="32" borderId="0" xfId="0" applyNumberFormat="1" applyFont="1" applyFill="1" applyAlignment="1">
      <alignment vertical="center" wrapText="1"/>
    </xf>
    <xf numFmtId="0" fontId="3" fillId="32" borderId="0" xfId="0" applyFont="1" applyFill="1" applyBorder="1" applyAlignment="1">
      <alignment horizontal="right" vertical="center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7" fillId="32" borderId="13" xfId="0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73" fontId="4" fillId="32" borderId="14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3" fillId="32" borderId="12" xfId="0" applyFont="1" applyFill="1" applyBorder="1" applyAlignment="1" applyProtection="1">
      <alignment horizontal="right" vertical="center" wrapText="1"/>
      <protection locked="0"/>
    </xf>
    <xf numFmtId="0" fontId="5" fillId="32" borderId="0" xfId="0" applyFont="1" applyFill="1" applyAlignment="1">
      <alignment horizontal="center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right" vertical="center" wrapText="1"/>
      <protection locked="0"/>
    </xf>
    <xf numFmtId="173" fontId="5" fillId="32" borderId="14" xfId="0" applyNumberFormat="1" applyFont="1" applyFill="1" applyBorder="1" applyAlignment="1">
      <alignment horizontal="center" vertical="center"/>
    </xf>
    <xf numFmtId="173" fontId="5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 applyProtection="1">
      <alignment horizontal="right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right" vertical="center" wrapText="1"/>
      <protection locked="0"/>
    </xf>
    <xf numFmtId="0" fontId="7" fillId="32" borderId="13" xfId="0" applyFont="1" applyFill="1" applyBorder="1" applyAlignment="1" applyProtection="1">
      <alignment horizontal="right" vertical="center" wrapText="1"/>
      <protection locked="0"/>
    </xf>
    <xf numFmtId="173" fontId="5" fillId="32" borderId="0" xfId="0" applyNumberFormat="1" applyFont="1" applyFill="1" applyAlignment="1">
      <alignment horizontal="center" vertical="center"/>
    </xf>
    <xf numFmtId="0" fontId="8" fillId="32" borderId="13" xfId="0" applyFont="1" applyFill="1" applyBorder="1" applyAlignment="1" applyProtection="1">
      <alignment horizontal="right" vertical="center" wrapText="1"/>
      <protection locked="0"/>
    </xf>
    <xf numFmtId="173" fontId="6" fillId="32" borderId="14" xfId="0" applyNumberFormat="1" applyFont="1" applyFill="1" applyBorder="1" applyAlignment="1">
      <alignment horizontal="center" vertical="center"/>
    </xf>
    <xf numFmtId="173" fontId="6" fillId="32" borderId="12" xfId="0" applyNumberFormat="1" applyFont="1" applyFill="1" applyBorder="1" applyAlignment="1">
      <alignment horizontal="center" vertical="center"/>
    </xf>
    <xf numFmtId="173" fontId="7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 applyProtection="1">
      <alignment horizontal="right" vertical="center" wrapText="1"/>
      <protection locked="0"/>
    </xf>
    <xf numFmtId="173" fontId="4" fillId="32" borderId="0" xfId="0" applyNumberFormat="1" applyFont="1" applyFill="1" applyAlignment="1">
      <alignment horizontal="center" vertical="center"/>
    </xf>
    <xf numFmtId="49" fontId="6" fillId="32" borderId="12" xfId="0" applyNumberFormat="1" applyFont="1" applyFill="1" applyBorder="1" applyAlignment="1" applyProtection="1">
      <alignment horizontal="center" vertical="center"/>
      <protection locked="0"/>
    </xf>
    <xf numFmtId="173" fontId="8" fillId="32" borderId="12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right" vertical="center"/>
    </xf>
    <xf numFmtId="0" fontId="11" fillId="32" borderId="0" xfId="0" applyFont="1" applyFill="1" applyAlignment="1">
      <alignment horizontal="center" vertical="center"/>
    </xf>
    <xf numFmtId="0" fontId="3" fillId="32" borderId="14" xfId="0" applyFont="1" applyFill="1" applyBorder="1" applyAlignment="1" applyProtection="1">
      <alignment horizontal="left" vertical="center" wrapText="1"/>
      <protection locked="0"/>
    </xf>
    <xf numFmtId="0" fontId="9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center" vertical="center" wrapText="1"/>
    </xf>
    <xf numFmtId="49" fontId="11" fillId="32" borderId="0" xfId="0" applyNumberFormat="1" applyFont="1" applyFill="1" applyAlignment="1">
      <alignment horizontal="right" vertical="center" wrapText="1"/>
    </xf>
    <xf numFmtId="0" fontId="11" fillId="32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59">
      <selection activeCell="E40" sqref="E40"/>
    </sheetView>
  </sheetViews>
  <sheetFormatPr defaultColWidth="9.140625" defaultRowHeight="15"/>
  <cols>
    <col min="1" max="1" width="6.421875" style="1" customWidth="1"/>
    <col min="2" max="2" width="59.140625" style="2" customWidth="1"/>
    <col min="3" max="3" width="11.7109375" style="1" customWidth="1"/>
    <col min="4" max="4" width="10.421875" style="1" customWidth="1"/>
    <col min="5" max="5" width="10.28125" style="1" customWidth="1"/>
    <col min="6" max="6" width="9.28125" style="1" bestFit="1" customWidth="1"/>
    <col min="7" max="16" width="9.140625" style="1" customWidth="1"/>
    <col min="17" max="16384" width="9.140625" style="3" customWidth="1"/>
  </cols>
  <sheetData>
    <row r="1" spans="1:16" s="44" customFormat="1" ht="12.75">
      <c r="A1" s="43"/>
      <c r="B1" s="45"/>
      <c r="C1" s="46"/>
      <c r="D1" s="46"/>
      <c r="E1" s="46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44" customFormat="1" ht="12.75">
      <c r="A2" s="43"/>
      <c r="B2" s="45"/>
      <c r="C2" s="52" t="s">
        <v>91</v>
      </c>
      <c r="D2" s="52"/>
      <c r="E2" s="5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44" customFormat="1" ht="12.75">
      <c r="A3" s="43"/>
      <c r="B3" s="52" t="s">
        <v>58</v>
      </c>
      <c r="C3" s="52"/>
      <c r="D3" s="52"/>
      <c r="E3" s="5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44" customFormat="1" ht="16.5" customHeight="1">
      <c r="A4" s="43"/>
      <c r="B4" s="51" t="s">
        <v>59</v>
      </c>
      <c r="C4" s="51"/>
      <c r="D4" s="51"/>
      <c r="E4" s="5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44" customFormat="1" ht="16.5" customHeight="1">
      <c r="A5" s="43"/>
      <c r="B5" s="51" t="s">
        <v>92</v>
      </c>
      <c r="C5" s="51"/>
      <c r="D5" s="51"/>
      <c r="E5" s="5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44" customFormat="1" ht="15.75" customHeight="1">
      <c r="A6" s="43"/>
      <c r="B6" s="51" t="s">
        <v>60</v>
      </c>
      <c r="C6" s="51"/>
      <c r="D6" s="51"/>
      <c r="E6" s="51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44" customFormat="1" ht="15.75" customHeight="1">
      <c r="A7" s="43"/>
      <c r="B7" s="51" t="s">
        <v>88</v>
      </c>
      <c r="C7" s="51"/>
      <c r="D7" s="51"/>
      <c r="E7" s="51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2:3" ht="15.75" customHeight="1">
      <c r="B8" s="4"/>
      <c r="C8" s="5"/>
    </row>
    <row r="9" spans="2:5" ht="15" customHeight="1">
      <c r="B9" s="50" t="s">
        <v>89</v>
      </c>
      <c r="C9" s="50"/>
      <c r="D9" s="50"/>
      <c r="E9" s="50"/>
    </row>
    <row r="10" spans="2:5" ht="15">
      <c r="B10" s="50"/>
      <c r="C10" s="50"/>
      <c r="D10" s="50"/>
      <c r="E10" s="50"/>
    </row>
    <row r="11" spans="2:5" ht="24" customHeight="1">
      <c r="B11" s="50"/>
      <c r="C11" s="50"/>
      <c r="D11" s="50"/>
      <c r="E11" s="50"/>
    </row>
    <row r="12" spans="2:5" ht="14.25" customHeight="1">
      <c r="B12" s="6"/>
      <c r="D12" s="49" t="s">
        <v>66</v>
      </c>
      <c r="E12" s="49"/>
    </row>
    <row r="13" spans="1:5" ht="15.75" customHeight="1">
      <c r="A13" s="7" t="s">
        <v>8</v>
      </c>
      <c r="B13" s="8" t="s">
        <v>57</v>
      </c>
      <c r="C13" s="9" t="s">
        <v>64</v>
      </c>
      <c r="D13" s="10" t="s">
        <v>65</v>
      </c>
      <c r="E13" s="10" t="s">
        <v>90</v>
      </c>
    </row>
    <row r="14" spans="1:5" ht="12.75" customHeight="1" hidden="1">
      <c r="A14" s="11"/>
      <c r="B14" s="12"/>
      <c r="D14" s="10"/>
      <c r="E14" s="10"/>
    </row>
    <row r="15" spans="1:16" s="18" customFormat="1" ht="15">
      <c r="A15" s="13" t="s">
        <v>2</v>
      </c>
      <c r="B15" s="14" t="s">
        <v>9</v>
      </c>
      <c r="C15" s="15">
        <f>C16+C22+C23</f>
        <v>38364</v>
      </c>
      <c r="D15" s="15">
        <f>D16+D22+D23</f>
        <v>38364</v>
      </c>
      <c r="E15" s="16">
        <f>E16+E22+E23</f>
        <v>38364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20" customFormat="1" ht="15">
      <c r="A16" s="13"/>
      <c r="B16" s="19" t="s">
        <v>49</v>
      </c>
      <c r="C16" s="15">
        <f>C17+C18+C19+C20+C21</f>
        <v>30983.899999999998</v>
      </c>
      <c r="D16" s="15">
        <f>D17+D18+D19+D20+D21</f>
        <v>30983.899999999998</v>
      </c>
      <c r="E16" s="16">
        <f>E17+E18+E19+E20+E21</f>
        <v>30983.899999999998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20" customFormat="1" ht="15">
      <c r="A17" s="21" t="s">
        <v>10</v>
      </c>
      <c r="B17" s="22" t="s">
        <v>34</v>
      </c>
      <c r="C17" s="23">
        <v>1138.2</v>
      </c>
      <c r="D17" s="23">
        <v>1138.2</v>
      </c>
      <c r="E17" s="24">
        <v>1138.2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20" customFormat="1" ht="15">
      <c r="A18" s="21" t="s">
        <v>11</v>
      </c>
      <c r="B18" s="22" t="s">
        <v>39</v>
      </c>
      <c r="C18" s="23">
        <v>23216.1</v>
      </c>
      <c r="D18" s="23">
        <v>23428.1</v>
      </c>
      <c r="E18" s="24">
        <v>23428.1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20" customFormat="1" ht="30.75">
      <c r="A19" s="21" t="s">
        <v>12</v>
      </c>
      <c r="B19" s="22" t="s">
        <v>35</v>
      </c>
      <c r="C19" s="23">
        <v>1109.1</v>
      </c>
      <c r="D19" s="23">
        <v>897.1</v>
      </c>
      <c r="E19" s="24">
        <v>897.1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20" customFormat="1" ht="15">
      <c r="A20" s="21" t="s">
        <v>12</v>
      </c>
      <c r="B20" s="22" t="s">
        <v>36</v>
      </c>
      <c r="C20" s="23">
        <v>704.8</v>
      </c>
      <c r="D20" s="23">
        <v>704.8</v>
      </c>
      <c r="E20" s="24">
        <v>704.8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20" customFormat="1" ht="15">
      <c r="A21" s="21" t="s">
        <v>14</v>
      </c>
      <c r="B21" s="22" t="s">
        <v>4</v>
      </c>
      <c r="C21" s="23">
        <v>4815.7</v>
      </c>
      <c r="D21" s="23">
        <v>4815.7</v>
      </c>
      <c r="E21" s="24">
        <v>4815.7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20" customFormat="1" ht="30.75">
      <c r="A22" s="13" t="s">
        <v>13</v>
      </c>
      <c r="B22" s="19" t="s">
        <v>38</v>
      </c>
      <c r="C22" s="15">
        <v>812</v>
      </c>
      <c r="D22" s="15">
        <v>812</v>
      </c>
      <c r="E22" s="16">
        <v>812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8" customFormat="1" ht="15">
      <c r="A23" s="13" t="s">
        <v>14</v>
      </c>
      <c r="B23" s="25" t="s">
        <v>67</v>
      </c>
      <c r="C23" s="15">
        <v>6568.1</v>
      </c>
      <c r="D23" s="15">
        <v>6568.1</v>
      </c>
      <c r="E23" s="16">
        <v>6568.1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18" customFormat="1" ht="15">
      <c r="A24" s="13" t="s">
        <v>15</v>
      </c>
      <c r="B24" s="14" t="s">
        <v>16</v>
      </c>
      <c r="C24" s="15">
        <f>C25</f>
        <v>192.6</v>
      </c>
      <c r="D24" s="15">
        <f>D25</f>
        <v>192.6</v>
      </c>
      <c r="E24" s="16">
        <f>E25</f>
        <v>192.6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20" customFormat="1" ht="35.25" customHeight="1">
      <c r="A25" s="21" t="s">
        <v>17</v>
      </c>
      <c r="B25" s="22" t="s">
        <v>68</v>
      </c>
      <c r="C25" s="23">
        <v>192.6</v>
      </c>
      <c r="D25" s="23">
        <v>192.6</v>
      </c>
      <c r="E25" s="24">
        <v>192.6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7" customFormat="1" ht="30" customHeight="1">
      <c r="A26" s="13" t="s">
        <v>5</v>
      </c>
      <c r="B26" s="26" t="s">
        <v>18</v>
      </c>
      <c r="C26" s="15">
        <f>C27</f>
        <v>5522.4</v>
      </c>
      <c r="D26" s="15">
        <f>D27</f>
        <v>5522.4</v>
      </c>
      <c r="E26" s="16">
        <f>E27</f>
        <v>5522.4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5" ht="32.25" customHeight="1">
      <c r="A27" s="21" t="s">
        <v>19</v>
      </c>
      <c r="B27" s="22" t="s">
        <v>69</v>
      </c>
      <c r="C27" s="23">
        <v>5522.4</v>
      </c>
      <c r="D27" s="23">
        <v>5522.4</v>
      </c>
      <c r="E27" s="24">
        <v>5522.4</v>
      </c>
    </row>
    <row r="28" spans="1:5" ht="18.75" customHeight="1">
      <c r="A28" s="13" t="s">
        <v>62</v>
      </c>
      <c r="B28" s="28" t="s">
        <v>63</v>
      </c>
      <c r="C28" s="15">
        <f>C29</f>
        <v>7298.7</v>
      </c>
      <c r="D28" s="15">
        <f>D29</f>
        <v>7298.7</v>
      </c>
      <c r="E28" s="16">
        <f>E29</f>
        <v>7298.7</v>
      </c>
    </row>
    <row r="29" spans="1:5" ht="32.25" customHeight="1">
      <c r="A29" s="21" t="s">
        <v>61</v>
      </c>
      <c r="B29" s="22" t="s">
        <v>70</v>
      </c>
      <c r="C29" s="23">
        <v>7298.7</v>
      </c>
      <c r="D29" s="23">
        <v>7298.7</v>
      </c>
      <c r="E29" s="24">
        <v>7298.7</v>
      </c>
    </row>
    <row r="30" spans="1:16" s="27" customFormat="1" ht="24" customHeight="1">
      <c r="A30" s="13" t="s">
        <v>6</v>
      </c>
      <c r="B30" s="14" t="s">
        <v>37</v>
      </c>
      <c r="C30" s="15">
        <f>C31</f>
        <v>2183.8</v>
      </c>
      <c r="D30" s="15">
        <f>D31</f>
        <v>2183.8</v>
      </c>
      <c r="E30" s="16">
        <f>E31</f>
        <v>2183.8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5" ht="21" customHeight="1">
      <c r="A31" s="21" t="s">
        <v>20</v>
      </c>
      <c r="B31" s="22" t="s">
        <v>71</v>
      </c>
      <c r="C31" s="23">
        <v>2183.8</v>
      </c>
      <c r="D31" s="23">
        <v>2183.8</v>
      </c>
      <c r="E31" s="24">
        <v>2183.8</v>
      </c>
    </row>
    <row r="32" spans="1:16" s="27" customFormat="1" ht="23.25" customHeight="1">
      <c r="A32" s="13" t="s">
        <v>0</v>
      </c>
      <c r="B32" s="29" t="s">
        <v>21</v>
      </c>
      <c r="C32" s="15">
        <f>C33+C44+C45</f>
        <v>567087.3</v>
      </c>
      <c r="D32" s="15">
        <f>D33+D44+D45</f>
        <v>567088.5</v>
      </c>
      <c r="E32" s="16">
        <f>E33+E44+E45</f>
        <v>567088.5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27" customFormat="1" ht="34.5" customHeight="1">
      <c r="A33" s="13"/>
      <c r="B33" s="30" t="s">
        <v>50</v>
      </c>
      <c r="C33" s="15">
        <f>C34+C37+C38+C39+C40+C41</f>
        <v>508720.7</v>
      </c>
      <c r="D33" s="15">
        <f>D34+D37+D38+D39+D40+D41</f>
        <v>508721.89999999997</v>
      </c>
      <c r="E33" s="16">
        <f>E34+E37+E38+E39+E40+E41</f>
        <v>508721.89999999997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6" ht="16.5" customHeight="1">
      <c r="A34" s="21" t="s">
        <v>41</v>
      </c>
      <c r="B34" s="31" t="s">
        <v>22</v>
      </c>
      <c r="C34" s="23">
        <f>C35+C36</f>
        <v>208459.3</v>
      </c>
      <c r="D34" s="23">
        <f>D35+D36</f>
        <v>208459.3</v>
      </c>
      <c r="E34" s="24">
        <f>E35+E36</f>
        <v>208459.3</v>
      </c>
      <c r="F34" s="32"/>
    </row>
    <row r="35" spans="1:5" ht="16.5" customHeight="1">
      <c r="A35" s="21"/>
      <c r="B35" s="33" t="s">
        <v>23</v>
      </c>
      <c r="C35" s="23">
        <v>71679.8</v>
      </c>
      <c r="D35" s="23">
        <v>71679.8</v>
      </c>
      <c r="E35" s="24">
        <v>71679.8</v>
      </c>
    </row>
    <row r="36" spans="1:5" ht="16.5" customHeight="1">
      <c r="A36" s="21"/>
      <c r="B36" s="33" t="s">
        <v>24</v>
      </c>
      <c r="C36" s="23">
        <v>136779.5</v>
      </c>
      <c r="D36" s="23">
        <v>136779.5</v>
      </c>
      <c r="E36" s="24">
        <v>136779.5</v>
      </c>
    </row>
    <row r="37" spans="1:5" ht="16.5" customHeight="1">
      <c r="A37" s="21" t="s">
        <v>42</v>
      </c>
      <c r="B37" s="31" t="s">
        <v>72</v>
      </c>
      <c r="C37" s="23">
        <v>181164.6</v>
      </c>
      <c r="D37" s="23">
        <v>181165.8</v>
      </c>
      <c r="E37" s="24">
        <v>181165.8</v>
      </c>
    </row>
    <row r="38" spans="1:5" ht="16.5" customHeight="1">
      <c r="A38" s="21"/>
      <c r="B38" s="31" t="s">
        <v>73</v>
      </c>
      <c r="C38" s="23">
        <v>30542.6</v>
      </c>
      <c r="D38" s="23">
        <v>30542.6</v>
      </c>
      <c r="E38" s="24">
        <v>30542.6</v>
      </c>
    </row>
    <row r="39" spans="1:5" ht="16.5" customHeight="1">
      <c r="A39" s="21" t="s">
        <v>74</v>
      </c>
      <c r="B39" s="31" t="s">
        <v>75</v>
      </c>
      <c r="C39" s="23">
        <v>39500.3</v>
      </c>
      <c r="D39" s="23">
        <v>39500.3</v>
      </c>
      <c r="E39" s="24">
        <v>39500.3</v>
      </c>
    </row>
    <row r="40" spans="1:5" ht="16.5" customHeight="1">
      <c r="A40" s="21"/>
      <c r="B40" s="31" t="s">
        <v>76</v>
      </c>
      <c r="C40" s="23">
        <v>22200.4</v>
      </c>
      <c r="D40" s="23">
        <v>22200.4</v>
      </c>
      <c r="E40" s="24">
        <v>22200.4</v>
      </c>
    </row>
    <row r="41" spans="1:5" ht="16.5" customHeight="1">
      <c r="A41" s="21" t="s">
        <v>43</v>
      </c>
      <c r="B41" s="31" t="s">
        <v>33</v>
      </c>
      <c r="C41" s="23">
        <f>C42+C43</f>
        <v>26853.5</v>
      </c>
      <c r="D41" s="23">
        <f>D42+D43</f>
        <v>26853.5</v>
      </c>
      <c r="E41" s="24">
        <f>E42+E43</f>
        <v>26853.5</v>
      </c>
    </row>
    <row r="42" spans="1:5" ht="16.5" customHeight="1">
      <c r="A42" s="21"/>
      <c r="B42" s="33" t="s">
        <v>23</v>
      </c>
      <c r="C42" s="34">
        <v>25068.5</v>
      </c>
      <c r="D42" s="34">
        <v>25068.5</v>
      </c>
      <c r="E42" s="35">
        <v>25068.5</v>
      </c>
    </row>
    <row r="43" spans="1:5" ht="16.5" customHeight="1">
      <c r="A43" s="21"/>
      <c r="B43" s="33" t="s">
        <v>24</v>
      </c>
      <c r="C43" s="34">
        <v>1785</v>
      </c>
      <c r="D43" s="34">
        <v>1785</v>
      </c>
      <c r="E43" s="35">
        <v>1785</v>
      </c>
    </row>
    <row r="44" spans="1:5" ht="33.75" customHeight="1">
      <c r="A44" s="21" t="s">
        <v>74</v>
      </c>
      <c r="B44" s="30" t="s">
        <v>51</v>
      </c>
      <c r="C44" s="16">
        <v>53195.2</v>
      </c>
      <c r="D44" s="16">
        <v>53195.2</v>
      </c>
      <c r="E44" s="16">
        <v>53195.2</v>
      </c>
    </row>
    <row r="45" spans="1:5" ht="46.5" customHeight="1">
      <c r="A45" s="21"/>
      <c r="B45" s="30" t="s">
        <v>52</v>
      </c>
      <c r="C45" s="16">
        <f>C46+C47</f>
        <v>5171.4</v>
      </c>
      <c r="D45" s="16">
        <f>D46+D47</f>
        <v>5171.4</v>
      </c>
      <c r="E45" s="16">
        <f>E46+E47</f>
        <v>5171.4</v>
      </c>
    </row>
    <row r="46" spans="1:5" ht="20.25" customHeight="1">
      <c r="A46" s="21" t="s">
        <v>74</v>
      </c>
      <c r="B46" s="31" t="s">
        <v>75</v>
      </c>
      <c r="C46" s="36">
        <v>5054.2</v>
      </c>
      <c r="D46" s="36">
        <v>5054.2</v>
      </c>
      <c r="E46" s="36">
        <v>5054.2</v>
      </c>
    </row>
    <row r="47" spans="1:5" ht="32.25" customHeight="1">
      <c r="A47" s="21" t="s">
        <v>86</v>
      </c>
      <c r="B47" s="31" t="s">
        <v>87</v>
      </c>
      <c r="C47" s="36">
        <f>C48+C49</f>
        <v>117.2</v>
      </c>
      <c r="D47" s="36">
        <f>D48+D49</f>
        <v>117.2</v>
      </c>
      <c r="E47" s="36">
        <f>E48+E49</f>
        <v>117.2</v>
      </c>
    </row>
    <row r="48" spans="1:16" s="42" customFormat="1" ht="15.75" customHeight="1">
      <c r="A48" s="39"/>
      <c r="B48" s="33" t="s">
        <v>56</v>
      </c>
      <c r="C48" s="40">
        <v>0</v>
      </c>
      <c r="D48" s="40">
        <v>0</v>
      </c>
      <c r="E48" s="40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s="42" customFormat="1" ht="15" customHeight="1">
      <c r="A49" s="39"/>
      <c r="B49" s="33" t="s">
        <v>24</v>
      </c>
      <c r="C49" s="40">
        <v>117.2</v>
      </c>
      <c r="D49" s="40">
        <v>117.2</v>
      </c>
      <c r="E49" s="40">
        <v>117.2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27" customFormat="1" ht="16.5" customHeight="1">
      <c r="A50" s="13" t="s">
        <v>1</v>
      </c>
      <c r="B50" s="30" t="s">
        <v>40</v>
      </c>
      <c r="C50" s="16">
        <f>C51</f>
        <v>64863.1</v>
      </c>
      <c r="D50" s="16">
        <f>D51</f>
        <v>64863.1</v>
      </c>
      <c r="E50" s="16">
        <f>E51</f>
        <v>64863.1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s="27" customFormat="1" ht="29.25" customHeight="1">
      <c r="A51" s="21"/>
      <c r="B51" s="31" t="s">
        <v>51</v>
      </c>
      <c r="C51" s="24">
        <f>C52+C55</f>
        <v>64863.1</v>
      </c>
      <c r="D51" s="24">
        <f>D52+D55</f>
        <v>64863.1</v>
      </c>
      <c r="E51" s="24">
        <f>E52+E55</f>
        <v>64863.1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27" customFormat="1" ht="16.5" customHeight="1">
      <c r="A52" s="21" t="s">
        <v>44</v>
      </c>
      <c r="B52" s="31" t="s">
        <v>55</v>
      </c>
      <c r="C52" s="24">
        <f>C53+C54</f>
        <v>54264</v>
      </c>
      <c r="D52" s="24">
        <f>D53+D54</f>
        <v>54264</v>
      </c>
      <c r="E52" s="24">
        <f>E53+E54</f>
        <v>54264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s="27" customFormat="1" ht="16.5" customHeight="1">
      <c r="A53" s="21"/>
      <c r="B53" s="33" t="s">
        <v>56</v>
      </c>
      <c r="C53" s="35">
        <v>50588</v>
      </c>
      <c r="D53" s="35">
        <v>50588</v>
      </c>
      <c r="E53" s="35">
        <v>50588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s="27" customFormat="1" ht="16.5" customHeight="1">
      <c r="A54" s="21"/>
      <c r="B54" s="33" t="s">
        <v>24</v>
      </c>
      <c r="C54" s="35">
        <v>3676</v>
      </c>
      <c r="D54" s="35">
        <v>3676</v>
      </c>
      <c r="E54" s="35">
        <v>3676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27" customFormat="1" ht="16.5" customHeight="1">
      <c r="A55" s="21" t="s">
        <v>47</v>
      </c>
      <c r="B55" s="31" t="s">
        <v>45</v>
      </c>
      <c r="C55" s="24">
        <v>10599.1</v>
      </c>
      <c r="D55" s="24">
        <v>10599.1</v>
      </c>
      <c r="E55" s="24">
        <v>10599.1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27" customFormat="1" ht="16.5" customHeight="1">
      <c r="A56" s="13" t="s">
        <v>25</v>
      </c>
      <c r="B56" s="30" t="s">
        <v>26</v>
      </c>
      <c r="C56" s="16">
        <f>C58+C61</f>
        <v>88279</v>
      </c>
      <c r="D56" s="16">
        <f>D58+D61</f>
        <v>88279</v>
      </c>
      <c r="E56" s="16">
        <f>E58+E61</f>
        <v>88279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27" customFormat="1" ht="28.5" customHeight="1">
      <c r="A57" s="13"/>
      <c r="B57" s="30" t="s">
        <v>53</v>
      </c>
      <c r="C57" s="24">
        <f>C58+C61</f>
        <v>88279</v>
      </c>
      <c r="D57" s="24">
        <f>D58+D61</f>
        <v>88279</v>
      </c>
      <c r="E57" s="24">
        <f>E58+E61</f>
        <v>88279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27" customFormat="1" ht="16.5" customHeight="1">
      <c r="A58" s="21" t="s">
        <v>27</v>
      </c>
      <c r="B58" s="31" t="s">
        <v>28</v>
      </c>
      <c r="C58" s="24">
        <f>C59+C60</f>
        <v>75643</v>
      </c>
      <c r="D58" s="24">
        <f>D59+D60</f>
        <v>75643</v>
      </c>
      <c r="E58" s="24">
        <f>E59+E60</f>
        <v>75643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5" ht="36" customHeight="1">
      <c r="A59" s="21"/>
      <c r="B59" s="31" t="s">
        <v>78</v>
      </c>
      <c r="C59" s="24">
        <v>65988</v>
      </c>
      <c r="D59" s="24">
        <v>65988</v>
      </c>
      <c r="E59" s="24">
        <v>65988</v>
      </c>
    </row>
    <row r="60" spans="1:5" ht="31.5" customHeight="1">
      <c r="A60" s="21"/>
      <c r="B60" s="31" t="s">
        <v>79</v>
      </c>
      <c r="C60" s="24">
        <v>9655</v>
      </c>
      <c r="D60" s="24">
        <v>9655</v>
      </c>
      <c r="E60" s="24">
        <v>9655</v>
      </c>
    </row>
    <row r="61" spans="1:5" ht="17.25" customHeight="1">
      <c r="A61" s="21" t="s">
        <v>29</v>
      </c>
      <c r="B61" s="31" t="s">
        <v>77</v>
      </c>
      <c r="C61" s="24">
        <v>12636</v>
      </c>
      <c r="D61" s="24">
        <v>12636</v>
      </c>
      <c r="E61" s="24">
        <v>12636</v>
      </c>
    </row>
    <row r="62" spans="1:5" ht="17.25" customHeight="1">
      <c r="A62" s="13" t="s">
        <v>3</v>
      </c>
      <c r="B62" s="30" t="s">
        <v>46</v>
      </c>
      <c r="C62" s="15">
        <f>C63+C64</f>
        <v>15378.6</v>
      </c>
      <c r="D62" s="15">
        <f>D63+D64</f>
        <v>15378.6</v>
      </c>
      <c r="E62" s="16">
        <f>E63+E64</f>
        <v>15378.6</v>
      </c>
    </row>
    <row r="63" spans="1:16" s="27" customFormat="1" ht="28.5" customHeight="1">
      <c r="A63" s="21" t="s">
        <v>54</v>
      </c>
      <c r="B63" s="31" t="s">
        <v>80</v>
      </c>
      <c r="C63" s="23">
        <v>12288.1</v>
      </c>
      <c r="D63" s="24">
        <v>12288.1</v>
      </c>
      <c r="E63" s="24">
        <v>12288.1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s="27" customFormat="1" ht="25.5" customHeight="1">
      <c r="A64" s="21" t="s">
        <v>81</v>
      </c>
      <c r="B64" s="31" t="s">
        <v>82</v>
      </c>
      <c r="C64" s="23">
        <v>3090.5</v>
      </c>
      <c r="D64" s="24">
        <v>3090.5</v>
      </c>
      <c r="E64" s="24">
        <v>3090.5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27" customFormat="1" ht="17.25" customHeight="1">
      <c r="A65" s="13" t="s">
        <v>7</v>
      </c>
      <c r="B65" s="30" t="s">
        <v>48</v>
      </c>
      <c r="C65" s="16">
        <f>C66</f>
        <v>5005.5</v>
      </c>
      <c r="D65" s="16">
        <f>D66</f>
        <v>5005.5</v>
      </c>
      <c r="E65" s="16">
        <f>E66</f>
        <v>5005.5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27" customFormat="1" ht="30.75" customHeight="1">
      <c r="A66" s="21" t="s">
        <v>83</v>
      </c>
      <c r="B66" s="31" t="s">
        <v>84</v>
      </c>
      <c r="C66" s="24">
        <v>5005.5</v>
      </c>
      <c r="D66" s="24">
        <v>5005.5</v>
      </c>
      <c r="E66" s="24">
        <v>5005.5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s="27" customFormat="1" ht="17.25" customHeight="1">
      <c r="A67" s="47" t="s">
        <v>30</v>
      </c>
      <c r="B67" s="48"/>
      <c r="C67" s="15">
        <f>C68+C69</f>
        <v>794175</v>
      </c>
      <c r="D67" s="15">
        <f>D68+D69</f>
        <v>794176.2</v>
      </c>
      <c r="E67" s="16">
        <f>E68+E69</f>
        <v>794176.2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5" ht="17.25" customHeight="1">
      <c r="A68" s="21"/>
      <c r="B68" s="37" t="s">
        <v>32</v>
      </c>
      <c r="C68" s="34">
        <f>C24+C36+C37+C38+C40+C43+C49+C54+C59+C60+C61</f>
        <v>464736.9</v>
      </c>
      <c r="D68" s="34">
        <f>D24+D36+D37+D38+D40+D43+D49+D54+D59+D60+D61</f>
        <v>464738.10000000003</v>
      </c>
      <c r="E68" s="35">
        <f>E24+E36+E37+E38+E40+E43+E49+E54+E59+E60+E61</f>
        <v>464738.10000000003</v>
      </c>
    </row>
    <row r="69" spans="1:5" ht="22.5" customHeight="1">
      <c r="A69" s="21"/>
      <c r="B69" s="37" t="s">
        <v>31</v>
      </c>
      <c r="C69" s="34">
        <f>C17+C18+C19+C20+C21+C22+C23+C26+C29+C31+C35+C39+C42+C44+C48+C53+C55+C62+C66+C46</f>
        <v>329438.1</v>
      </c>
      <c r="D69" s="34">
        <f>D17+D18+D19+D20+D21+D22+D23+D26+D29+D31+D35+D39+D42+D44+D48+D53+D55+D62+D66+D46</f>
        <v>329438.1</v>
      </c>
      <c r="E69" s="35">
        <f>E17+E18+E19+E20+E21+E22+E23+E26+E29+E31+E35+E39+E42+E44+E48+E53+E55+E62+E66+E46</f>
        <v>329438.1</v>
      </c>
    </row>
    <row r="70" ht="15">
      <c r="C70" s="38"/>
    </row>
    <row r="72" ht="15">
      <c r="C72" s="1" t="s">
        <v>85</v>
      </c>
    </row>
    <row r="76" ht="15">
      <c r="C76" s="17"/>
    </row>
    <row r="77" ht="15">
      <c r="C77" s="17"/>
    </row>
    <row r="78" ht="15">
      <c r="C78" s="17"/>
    </row>
    <row r="80" ht="15">
      <c r="C80" s="17"/>
    </row>
    <row r="84" ht="15">
      <c r="C84" s="17"/>
    </row>
    <row r="86" ht="15">
      <c r="C86" s="17"/>
    </row>
    <row r="87" ht="15">
      <c r="C87" s="17"/>
    </row>
    <row r="102" ht="15">
      <c r="C102" s="17"/>
    </row>
    <row r="103" ht="15">
      <c r="C103" s="17"/>
    </row>
    <row r="104" ht="15">
      <c r="C104" s="17"/>
    </row>
    <row r="105" ht="15">
      <c r="C105" s="17"/>
    </row>
    <row r="106" ht="15">
      <c r="C106" s="17"/>
    </row>
    <row r="107" ht="15">
      <c r="C107" s="17"/>
    </row>
    <row r="113" ht="15">
      <c r="C113" s="17"/>
    </row>
    <row r="114" ht="15">
      <c r="C114" s="17"/>
    </row>
    <row r="115" ht="15">
      <c r="C115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</sheetData>
  <sheetProtection/>
  <mergeCells count="9">
    <mergeCell ref="A67:B67"/>
    <mergeCell ref="D12:E12"/>
    <mergeCell ref="B9:E11"/>
    <mergeCell ref="B6:E6"/>
    <mergeCell ref="B7:E7"/>
    <mergeCell ref="C2:E2"/>
    <mergeCell ref="B3:E3"/>
    <mergeCell ref="B4:E4"/>
    <mergeCell ref="B5:E5"/>
  </mergeCells>
  <conditionalFormatting sqref="B28">
    <cfRule type="expression" priority="2" dxfId="1" stopIfTrue="1">
      <formula>ФОТ!#REF!=""</formula>
    </cfRule>
  </conditionalFormatting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Борискина Е.А.</dc:creator>
  <cp:keywords/>
  <dc:description/>
  <cp:lastModifiedBy>User</cp:lastModifiedBy>
  <cp:lastPrinted>2016-11-10T03:14:57Z</cp:lastPrinted>
  <dcterms:created xsi:type="dcterms:W3CDTF">2013-09-30T02:15:15Z</dcterms:created>
  <dcterms:modified xsi:type="dcterms:W3CDTF">2017-12-18T03:57:06Z</dcterms:modified>
  <cp:category/>
  <cp:version/>
  <cp:contentType/>
  <cp:contentStatus/>
</cp:coreProperties>
</file>