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75" i="1"/>
  <c r="E75"/>
  <c r="D75"/>
  <c r="G75" s="1"/>
  <c r="F74"/>
  <c r="E74"/>
  <c r="D74"/>
  <c r="H74" s="1"/>
  <c r="F73"/>
  <c r="E73"/>
  <c r="D73"/>
  <c r="G73" s="1"/>
  <c r="F72"/>
  <c r="E72"/>
  <c r="D72"/>
  <c r="H72" s="1"/>
  <c r="F71"/>
  <c r="E71"/>
  <c r="D71"/>
  <c r="G71" s="1"/>
  <c r="F70"/>
  <c r="E70"/>
  <c r="D70"/>
  <c r="H70" s="1"/>
  <c r="F69"/>
  <c r="E69"/>
  <c r="D69"/>
  <c r="G69" s="1"/>
  <c r="F68"/>
  <c r="E68"/>
  <c r="D68"/>
  <c r="H68" s="1"/>
  <c r="F67"/>
  <c r="E67"/>
  <c r="D67"/>
  <c r="G67" s="1"/>
  <c r="F66"/>
  <c r="E66"/>
  <c r="D66"/>
  <c r="H66" s="1"/>
  <c r="F65"/>
  <c r="E65"/>
  <c r="D65"/>
  <c r="G65" s="1"/>
  <c r="F64"/>
  <c r="E64"/>
  <c r="D64"/>
  <c r="H64" s="1"/>
  <c r="F63"/>
  <c r="E63"/>
  <c r="D63"/>
  <c r="G63" s="1"/>
  <c r="F62"/>
  <c r="E62"/>
  <c r="D62"/>
  <c r="H62" s="1"/>
  <c r="F61"/>
  <c r="E61"/>
  <c r="D61"/>
  <c r="G61" s="1"/>
  <c r="F60"/>
  <c r="E60"/>
  <c r="D60"/>
  <c r="H60" s="1"/>
  <c r="F59"/>
  <c r="E59"/>
  <c r="D59"/>
  <c r="G59" s="1"/>
  <c r="F58"/>
  <c r="E58"/>
  <c r="D58"/>
  <c r="H58" s="1"/>
  <c r="F57"/>
  <c r="E57"/>
  <c r="D57"/>
  <c r="G57" s="1"/>
  <c r="F56"/>
  <c r="E56"/>
  <c r="D56"/>
  <c r="H56" s="1"/>
  <c r="F55"/>
  <c r="E55"/>
  <c r="G55" s="1"/>
  <c r="D55"/>
  <c r="H55" s="1"/>
  <c r="F54"/>
  <c r="E54"/>
  <c r="D54"/>
  <c r="H54" s="1"/>
  <c r="F53"/>
  <c r="E53"/>
  <c r="G53" s="1"/>
  <c r="D53"/>
  <c r="H53" s="1"/>
  <c r="F52"/>
  <c r="E52"/>
  <c r="D52"/>
  <c r="H52" s="1"/>
  <c r="F51"/>
  <c r="E51"/>
  <c r="D51"/>
  <c r="G51" s="1"/>
  <c r="F50"/>
  <c r="E50"/>
  <c r="D50"/>
  <c r="H50" s="1"/>
  <c r="F49"/>
  <c r="E49"/>
  <c r="D49"/>
  <c r="G49" s="1"/>
  <c r="F48"/>
  <c r="E48"/>
  <c r="D48"/>
  <c r="H48" s="1"/>
  <c r="F47"/>
  <c r="E47"/>
  <c r="D47"/>
  <c r="G47" s="1"/>
  <c r="F46"/>
  <c r="E46"/>
  <c r="G46" s="1"/>
  <c r="D46"/>
  <c r="H46" s="1"/>
  <c r="F45"/>
  <c r="E45"/>
  <c r="D45"/>
  <c r="G45" s="1"/>
  <c r="F44"/>
  <c r="E44"/>
  <c r="D44"/>
  <c r="H44" s="1"/>
  <c r="F43"/>
  <c r="E43"/>
  <c r="D43"/>
  <c r="G43" s="1"/>
  <c r="F42"/>
  <c r="E42"/>
  <c r="D42"/>
  <c r="H42" s="1"/>
  <c r="F41"/>
  <c r="E41"/>
  <c r="D41"/>
  <c r="G41" s="1"/>
  <c r="F40"/>
  <c r="E40"/>
  <c r="D40"/>
  <c r="H40" s="1"/>
  <c r="F39"/>
  <c r="E39"/>
  <c r="D39"/>
  <c r="G39" s="1"/>
  <c r="F38"/>
  <c r="E38"/>
  <c r="D38"/>
  <c r="H38" s="1"/>
  <c r="F37"/>
  <c r="E37"/>
  <c r="D37"/>
  <c r="G37" s="1"/>
  <c r="F36"/>
  <c r="E36"/>
  <c r="D36"/>
  <c r="H36" s="1"/>
  <c r="F35"/>
  <c r="E35"/>
  <c r="D35"/>
  <c r="G35" s="1"/>
  <c r="F34"/>
  <c r="E34"/>
  <c r="D34"/>
  <c r="H34" s="1"/>
  <c r="F33"/>
  <c r="E33"/>
  <c r="D33"/>
  <c r="G33" s="1"/>
  <c r="F32"/>
  <c r="E32"/>
  <c r="D32"/>
  <c r="H32" s="1"/>
  <c r="F31"/>
  <c r="E31"/>
  <c r="D31"/>
  <c r="G31" s="1"/>
  <c r="F30"/>
  <c r="E30"/>
  <c r="G30" s="1"/>
  <c r="D30"/>
  <c r="H30" s="1"/>
  <c r="F29"/>
  <c r="E29"/>
  <c r="D29"/>
  <c r="G29" s="1"/>
  <c r="F28"/>
  <c r="E28"/>
  <c r="D28"/>
  <c r="H28" s="1"/>
  <c r="F27"/>
  <c r="E27"/>
  <c r="D27"/>
  <c r="G27" s="1"/>
  <c r="F26"/>
  <c r="E26"/>
  <c r="D26"/>
  <c r="H26" s="1"/>
  <c r="F25"/>
  <c r="E25"/>
  <c r="D25"/>
  <c r="G25" s="1"/>
  <c r="F24"/>
  <c r="E24"/>
  <c r="D24"/>
  <c r="H24" s="1"/>
  <c r="F23"/>
  <c r="E23"/>
  <c r="D23"/>
  <c r="G23" s="1"/>
  <c r="F22"/>
  <c r="E22"/>
  <c r="D22"/>
  <c r="H22" s="1"/>
  <c r="F21"/>
  <c r="E21"/>
  <c r="D21"/>
  <c r="G21" s="1"/>
  <c r="F20"/>
  <c r="E20"/>
  <c r="D20"/>
  <c r="H20" s="1"/>
  <c r="F19"/>
  <c r="E19"/>
  <c r="D19"/>
  <c r="G19" s="1"/>
  <c r="F18"/>
  <c r="E18"/>
  <c r="D18"/>
  <c r="H18" s="1"/>
  <c r="F17"/>
  <c r="E17"/>
  <c r="D17"/>
  <c r="G17" s="1"/>
  <c r="F16"/>
  <c r="E16"/>
  <c r="D16"/>
  <c r="H16" s="1"/>
  <c r="F15"/>
  <c r="E15"/>
  <c r="D15"/>
  <c r="G15" s="1"/>
  <c r="F14"/>
  <c r="E14"/>
  <c r="D14"/>
  <c r="H14" s="1"/>
  <c r="F13"/>
  <c r="E13"/>
  <c r="D13"/>
  <c r="G13" s="1"/>
  <c r="F12"/>
  <c r="E12"/>
  <c r="D12"/>
  <c r="H12" s="1"/>
  <c r="F11"/>
  <c r="E11"/>
  <c r="D11"/>
  <c r="G11" s="1"/>
  <c r="F10"/>
  <c r="E10"/>
  <c r="D10"/>
  <c r="H10" s="1"/>
  <c r="F9"/>
  <c r="E9"/>
  <c r="D9"/>
  <c r="G9" s="1"/>
  <c r="F8"/>
  <c r="E8"/>
  <c r="D8"/>
  <c r="H8" s="1"/>
  <c r="F7"/>
  <c r="E7"/>
  <c r="D7"/>
  <c r="G7" s="1"/>
  <c r="F6"/>
  <c r="E6"/>
  <c r="D6"/>
  <c r="H6" s="1"/>
  <c r="G1"/>
  <c r="C1"/>
  <c r="G6" l="1"/>
  <c r="H7"/>
  <c r="G8"/>
  <c r="H9"/>
  <c r="G10"/>
  <c r="H11"/>
  <c r="G12"/>
  <c r="H13"/>
  <c r="G14"/>
  <c r="H15"/>
  <c r="G16"/>
  <c r="H17"/>
  <c r="G18"/>
  <c r="H19"/>
  <c r="G20"/>
  <c r="H21"/>
  <c r="G22"/>
  <c r="H23"/>
  <c r="G24"/>
  <c r="H25"/>
  <c r="G26"/>
  <c r="H27"/>
  <c r="G28"/>
  <c r="H29"/>
  <c r="H31"/>
  <c r="G32"/>
  <c r="H33"/>
  <c r="G34"/>
  <c r="H35"/>
  <c r="G36"/>
  <c r="H37"/>
  <c r="G38"/>
  <c r="H39"/>
  <c r="G40"/>
  <c r="H41"/>
  <c r="G42"/>
  <c r="H43"/>
  <c r="G44"/>
  <c r="H45"/>
  <c r="H47"/>
  <c r="G48"/>
  <c r="H49"/>
  <c r="G50"/>
  <c r="H51"/>
  <c r="G52"/>
  <c r="G54"/>
  <c r="G56"/>
  <c r="H57"/>
  <c r="G58"/>
  <c r="H59"/>
  <c r="G60"/>
  <c r="H61"/>
  <c r="G62"/>
  <c r="H63"/>
  <c r="G64"/>
  <c r="H65"/>
  <c r="G66"/>
  <c r="H67"/>
  <c r="G68"/>
  <c r="H69"/>
  <c r="G70"/>
  <c r="H71"/>
  <c r="G72"/>
  <c r="H73"/>
  <c r="G74"/>
  <c r="H75"/>
</calcChain>
</file>

<file path=xl/sharedStrings.xml><?xml version="1.0" encoding="utf-8"?>
<sst xmlns="http://schemas.openxmlformats.org/spreadsheetml/2006/main" count="158" uniqueCount="89">
  <si>
    <t>Действующие цены по</t>
  </si>
  <si>
    <t>(город, район)</t>
  </si>
  <si>
    <t>(дата)</t>
  </si>
  <si>
    <t>n/n</t>
  </si>
  <si>
    <t>Перечень продуктов питания, входящих в продовольственную корзину при расчете прожиточного минимума</t>
  </si>
  <si>
    <t>Ед. изм.</t>
  </si>
  <si>
    <t>Розничные цены, (руб)</t>
  </si>
  <si>
    <t>Уровень цен в торгующих организациях
(адрес и наименование магазина)</t>
  </si>
  <si>
    <t>Мин.</t>
  </si>
  <si>
    <t>Макс.</t>
  </si>
  <si>
    <t>Средн.</t>
  </si>
  <si>
    <t>Горох</t>
  </si>
  <si>
    <t>кг.</t>
  </si>
  <si>
    <t>Фасоль</t>
  </si>
  <si>
    <t>Мука пшеничная в/с</t>
  </si>
  <si>
    <t>Рис шлифованный</t>
  </si>
  <si>
    <t>Крупа: манная</t>
  </si>
  <si>
    <t xml:space="preserve">           гречневая</t>
  </si>
  <si>
    <t xml:space="preserve">           овсяная</t>
  </si>
  <si>
    <t xml:space="preserve">           перловая</t>
  </si>
  <si>
    <t xml:space="preserve">           пшено</t>
  </si>
  <si>
    <t xml:space="preserve">           "Геркулес"</t>
  </si>
  <si>
    <t>Хлеб ржаной</t>
  </si>
  <si>
    <t>Хлеб пшеничный 1с., 2с</t>
  </si>
  <si>
    <t>Хлебобулочные изделия  (батон)</t>
  </si>
  <si>
    <t>Булка сдобная (без начинки)</t>
  </si>
  <si>
    <t xml:space="preserve">Макаронные изделия из муки в/с </t>
  </si>
  <si>
    <t>Вермишель</t>
  </si>
  <si>
    <t>Картофель свежий</t>
  </si>
  <si>
    <t xml:space="preserve">Капуста свежая </t>
  </si>
  <si>
    <t>Капуста квашеная</t>
  </si>
  <si>
    <t>Огурцы свежие</t>
  </si>
  <si>
    <t>Помидоры свежие</t>
  </si>
  <si>
    <t xml:space="preserve">Морковь </t>
  </si>
  <si>
    <t xml:space="preserve">Свекла </t>
  </si>
  <si>
    <t>Лук репчатый</t>
  </si>
  <si>
    <t>Чеснок</t>
  </si>
  <si>
    <t>Яблоки свежие</t>
  </si>
  <si>
    <t>Апельсины</t>
  </si>
  <si>
    <t>Бананы</t>
  </si>
  <si>
    <t>Виноград</t>
  </si>
  <si>
    <t>Сухофрукты (смесь)</t>
  </si>
  <si>
    <t>Сахар-песок (весовой)</t>
  </si>
  <si>
    <t>Конфеты (карамель)</t>
  </si>
  <si>
    <t>Конфеты, глазир. шоколадом (Буревестник, Ласточка, Василек  т.п.</t>
  </si>
  <si>
    <t xml:space="preserve">Печенье </t>
  </si>
  <si>
    <t>Говядина бескостная</t>
  </si>
  <si>
    <t>Говядина на кости 1 категории</t>
  </si>
  <si>
    <t>Баранина</t>
  </si>
  <si>
    <t>Свинина бескостная</t>
  </si>
  <si>
    <t>Свинина на кости</t>
  </si>
  <si>
    <t xml:space="preserve"> Печень говяжья</t>
  </si>
  <si>
    <t>Мясо птицы: окорочка куриные</t>
  </si>
  <si>
    <t xml:space="preserve">                куры потрошенные (отечест.)</t>
  </si>
  <si>
    <t>Колбаса вареная  в/с</t>
  </si>
  <si>
    <t>Колбаса вареная  1 сорт</t>
  </si>
  <si>
    <t>Колбаса полукопченая</t>
  </si>
  <si>
    <t>Рыба свежемороженая н/п и п/п: минтай</t>
  </si>
  <si>
    <t xml:space="preserve">                                       камбала</t>
  </si>
  <si>
    <t xml:space="preserve">                                       горбуша</t>
  </si>
  <si>
    <t xml:space="preserve">                                       скумбрия</t>
  </si>
  <si>
    <t xml:space="preserve">                         терпуг</t>
  </si>
  <si>
    <t>Сельдь соленая</t>
  </si>
  <si>
    <t>Сельдь копченая</t>
  </si>
  <si>
    <t>Молоко цельное разливное</t>
  </si>
  <si>
    <t>1 л</t>
  </si>
  <si>
    <t>Молоко цельное 2,5% жирн. (фасов. в п/э)</t>
  </si>
  <si>
    <t>Кефир 2,5% жирн. (фасов. в п/э)</t>
  </si>
  <si>
    <t>Сметана 15% жирности, фасованная</t>
  </si>
  <si>
    <t>Масло сливочное 82,5%жирн.</t>
  </si>
  <si>
    <t>Творог до 5% жирн.</t>
  </si>
  <si>
    <t>Творог 5-9% жирн.</t>
  </si>
  <si>
    <t>Сыр твердый отечественный</t>
  </si>
  <si>
    <t>Сыр плавленный</t>
  </si>
  <si>
    <t>Сыр "Адыгейский",«Осетинский» и т.п</t>
  </si>
  <si>
    <t>Яйцо, 1 катег.</t>
  </si>
  <si>
    <t>10 шт.</t>
  </si>
  <si>
    <t>Яйцо, 2 катег.</t>
  </si>
  <si>
    <t>Маргарин</t>
  </si>
  <si>
    <t>Масло растительное</t>
  </si>
  <si>
    <t>Соль йодированная</t>
  </si>
  <si>
    <t>Соль поваренная</t>
  </si>
  <si>
    <t>Чай</t>
  </si>
  <si>
    <t>Специи (перец черный горошек)</t>
  </si>
  <si>
    <t>Заместитель Главы городского округа по  экономике и коммерции</t>
  </si>
  <si>
    <t>Ю.А.Самарская</t>
  </si>
  <si>
    <t>Исполнитель Л.А. Алексаева  8 (38471) 4-30-00</t>
  </si>
  <si>
    <t>(подпись)</t>
  </si>
  <si>
    <t>(Ф.И.О)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</si>
</sst>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14" fontId="3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4" fillId="0" borderId="0" xfId="0" applyFont="1" applyAlignment="1">
      <alignment horizontal="centerContinuous"/>
    </xf>
    <xf numFmtId="14" fontId="3" fillId="0" borderId="0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14" fontId="3" fillId="0" borderId="0" xfId="0" applyNumberFormat="1" applyFont="1" applyBorder="1" applyAlignment="1"/>
    <xf numFmtId="0" fontId="3" fillId="0" borderId="0" xfId="0" applyFont="1" applyBorder="1" applyAlignment="1"/>
    <xf numFmtId="0" fontId="0" fillId="0" borderId="0" xfId="0" applyAlignment="1" applyProtection="1">
      <alignment horizontal="center" vertical="center"/>
      <protection hidden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2" fontId="0" fillId="0" borderId="3" xfId="0" applyNumberFormat="1" applyBorder="1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left" vertical="top" wrapText="1"/>
      <protection hidden="1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2" fontId="0" fillId="2" borderId="3" xfId="0" applyNumberFormat="1" applyFill="1" applyBorder="1" applyAlignment="1" applyProtection="1">
      <alignment horizontal="center"/>
      <protection hidden="1"/>
    </xf>
    <xf numFmtId="0" fontId="5" fillId="2" borderId="3" xfId="0" applyFont="1" applyFill="1" applyBorder="1" applyAlignment="1" applyProtection="1">
      <alignment horizontal="left" vertical="top" wrapText="1"/>
      <protection hidden="1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vertical="top" wrapText="1"/>
    </xf>
    <xf numFmtId="2" fontId="0" fillId="0" borderId="3" xfId="0" applyNumberFormat="1" applyBorder="1" applyAlignment="1" applyProtection="1">
      <alignment horizontal="center" vertical="top"/>
      <protection hidden="1"/>
    </xf>
    <xf numFmtId="0" fontId="0" fillId="0" borderId="0" xfId="0" applyAlignment="1">
      <alignment vertical="top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5" fillId="0" borderId="0" xfId="0" applyFont="1"/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2" fontId="6" fillId="0" borderId="0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7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1\&#1101;&#1083;&#1077;&#1082;&#1090;&#1086;&#1088;&#1086;&#1085;&#1085;&#1072;&#1103;%20&#1087;&#1086;&#1095;&#1090;&#1072;\&#1040;&#1083;&#1077;&#1082;&#1089;&#1072;&#1077;&#1074;&#1072;%20&#1051;.&#1040;\&#1086;&#1090;&#1095;&#1077;&#1090;&#1099;\&#1087;&#1088;&#1086;&#1076;&#1091;&#1082;&#1090;&#1099;%20&#1076;&#1086;%205%20&#1095;&#1080;&#1089;&#1083;&#1072;%20(&#1077;&#1078;&#1077;&#1084;&#1077;&#1089;&#1103;&#1095;&#1085;&#1086;)\2019%20&#1075;&#1086;&#1076;\&#1055;&#1088;&#1086;&#1076;&#1099;%20&#1085;&#1072;%2001.03.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ходная"/>
      <sheetName val="выходная"/>
      <sheetName val="динамика 2019"/>
      <sheetName val="динамика 2018"/>
      <sheetName val="динамика 2017"/>
      <sheetName val="динамика 2016"/>
      <sheetName val="динамика 2015"/>
      <sheetName val="динамика 2014"/>
      <sheetName val="динамика индекс"/>
      <sheetName val="динамика 2020"/>
    </sheetNames>
    <sheetDataSet>
      <sheetData sheetId="0">
        <row r="1">
          <cell r="C1" t="str">
            <v>Осинниковскому городскому округу</v>
          </cell>
          <cell r="F1">
            <v>43525</v>
          </cell>
        </row>
        <row r="6">
          <cell r="E6">
            <v>31.363999999999997</v>
          </cell>
        </row>
        <row r="9">
          <cell r="D9">
            <v>28.62</v>
          </cell>
        </row>
        <row r="10">
          <cell r="B10" t="str">
            <v>ООО "Скорпион" магазин "Фасоль"</v>
          </cell>
          <cell r="D10">
            <v>29.33</v>
          </cell>
        </row>
        <row r="11">
          <cell r="B11" t="str">
            <v>ООО "Вишневый город"</v>
          </cell>
          <cell r="D11">
            <v>29.33</v>
          </cell>
        </row>
        <row r="12">
          <cell r="B12" t="str">
            <v>ИП Нейдерова магазин "Теремок"</v>
          </cell>
          <cell r="D12">
            <v>34.659999999999997</v>
          </cell>
        </row>
        <row r="14">
          <cell r="B14" t="str">
            <v>ЗАО "Тандер" магазин "Магнит"</v>
          </cell>
          <cell r="D14">
            <v>34.880000000000003</v>
          </cell>
        </row>
        <row r="18">
          <cell r="E18">
            <v>115.70666666666666</v>
          </cell>
        </row>
        <row r="21">
          <cell r="B21" t="str">
            <v>ЗАО "Тандер" магазин "Магнит"</v>
          </cell>
          <cell r="D21">
            <v>87.37</v>
          </cell>
        </row>
        <row r="22">
          <cell r="B22" t="str">
            <v>ООО "Вишневый город"</v>
          </cell>
        </row>
        <row r="23">
          <cell r="B23" t="str">
            <v>ООО "Скорпион" магазин "Фасоль"</v>
          </cell>
          <cell r="D23">
            <v>110</v>
          </cell>
        </row>
        <row r="24">
          <cell r="B24" t="str">
            <v>ИП Нейдерова магазин "Теремок"</v>
          </cell>
        </row>
        <row r="27">
          <cell r="B27" t="str">
            <v>ООО "Элемент-Трейд" магазин "Монетка"</v>
          </cell>
          <cell r="D27">
            <v>149.75</v>
          </cell>
        </row>
        <row r="33">
          <cell r="E33">
            <v>29.73</v>
          </cell>
        </row>
        <row r="38">
          <cell r="B38" t="str">
            <v>ЗАО "Тандер" магазин "Магнит"</v>
          </cell>
          <cell r="D38">
            <v>20.2</v>
          </cell>
        </row>
        <row r="39">
          <cell r="B39" t="str">
            <v>ООО "Вишневый город"</v>
          </cell>
          <cell r="D39">
            <v>27.5</v>
          </cell>
        </row>
        <row r="42">
          <cell r="B42" t="str">
            <v>ООО "Скорпион" магазин "Фасоль"</v>
          </cell>
          <cell r="D42">
            <v>30</v>
          </cell>
        </row>
        <row r="43">
          <cell r="B43" t="str">
            <v>ООО "Элемент-Трейд" магазин "Монетка"</v>
          </cell>
          <cell r="D43">
            <v>34.950000000000003</v>
          </cell>
        </row>
        <row r="44">
          <cell r="B44" t="str">
            <v>ИП Нейдерова магазин "Теремок"</v>
          </cell>
          <cell r="D44">
            <v>36</v>
          </cell>
        </row>
        <row r="48">
          <cell r="E48">
            <v>58.8</v>
          </cell>
        </row>
        <row r="50">
          <cell r="D50">
            <v>41.12</v>
          </cell>
        </row>
        <row r="51">
          <cell r="B51" t="str">
            <v>ООО "Элемент-Трейд" магазин "Монетка"</v>
          </cell>
          <cell r="D51">
            <v>46.88</v>
          </cell>
        </row>
        <row r="52">
          <cell r="B52" t="str">
            <v>ООО "Скорпион" магазин "Фасоль"</v>
          </cell>
          <cell r="D52">
            <v>64.67</v>
          </cell>
        </row>
        <row r="54">
          <cell r="B54" t="str">
            <v>ИП Нейдерова магазин "Теремок"</v>
          </cell>
          <cell r="D54">
            <v>65.33</v>
          </cell>
        </row>
        <row r="55">
          <cell r="B55" t="str">
            <v>ООО "Вишневый город"</v>
          </cell>
          <cell r="D55">
            <v>76</v>
          </cell>
        </row>
        <row r="63">
          <cell r="E63">
            <v>41.271999999999998</v>
          </cell>
        </row>
        <row r="65">
          <cell r="D65">
            <v>33.33</v>
          </cell>
        </row>
        <row r="66">
          <cell r="B66" t="str">
            <v>ООО "Скорпион" магазин "Фасоль"</v>
          </cell>
          <cell r="D66">
            <v>36</v>
          </cell>
        </row>
        <row r="67">
          <cell r="B67" t="str">
            <v>ИП Нейдерова магазин "Теремок"</v>
          </cell>
          <cell r="D67">
            <v>37.33</v>
          </cell>
        </row>
        <row r="68">
          <cell r="B68" t="str">
            <v>ООО "Элемент-Трейд" магазин "Монетка"</v>
          </cell>
          <cell r="D68">
            <v>39.85</v>
          </cell>
        </row>
        <row r="72">
          <cell r="B72" t="str">
            <v>ЗАО "Тандер" магазин "Магнит"</v>
          </cell>
          <cell r="D72">
            <v>59.85</v>
          </cell>
        </row>
        <row r="78">
          <cell r="E78">
            <v>45.6</v>
          </cell>
        </row>
        <row r="84">
          <cell r="B84" t="str">
            <v>ООО "Элемент-Трейд" магазин "Монетка"</v>
          </cell>
          <cell r="D84">
            <v>31.13</v>
          </cell>
        </row>
        <row r="85">
          <cell r="B85" t="str">
            <v>ООО "Скорпион" магазин "Фасоль"</v>
          </cell>
          <cell r="D85">
            <v>33.75</v>
          </cell>
        </row>
        <row r="86">
          <cell r="B86" t="str">
            <v>ИП Нейдерова магазин "Теремок"</v>
          </cell>
          <cell r="D86">
            <v>44</v>
          </cell>
        </row>
        <row r="88">
          <cell r="B88" t="str">
            <v>ООО "Вишневый город"</v>
          </cell>
          <cell r="D88">
            <v>48</v>
          </cell>
        </row>
        <row r="89">
          <cell r="B89" t="str">
            <v>ЗАО "Тандер" магазин "Магнит"</v>
          </cell>
          <cell r="D89">
            <v>71.12</v>
          </cell>
        </row>
        <row r="93">
          <cell r="E93">
            <v>32.056666666666665</v>
          </cell>
        </row>
        <row r="94">
          <cell r="B94" t="str">
            <v>ИП Нейдерова магазин "Теремок"</v>
          </cell>
        </row>
        <row r="95">
          <cell r="B95" t="str">
            <v>ООО "Вишневый город"</v>
          </cell>
          <cell r="D95">
            <v>26.67</v>
          </cell>
        </row>
        <row r="96">
          <cell r="B96" t="str">
            <v>ЗАО "Тандер" магазин "Магнит"</v>
          </cell>
        </row>
        <row r="97">
          <cell r="B97" t="str">
            <v>ООО "Скорпион" магазин "Фасоль"</v>
          </cell>
          <cell r="D97">
            <v>32</v>
          </cell>
        </row>
        <row r="98">
          <cell r="B98" t="str">
            <v>ООО "Элемент-Трейд" магазин "Монетка"</v>
          </cell>
          <cell r="D98">
            <v>37.5</v>
          </cell>
        </row>
        <row r="108">
          <cell r="E108">
            <v>32.31</v>
          </cell>
        </row>
        <row r="114">
          <cell r="B114" t="str">
            <v>ООО "Скорпион" магазин "Фасоль"</v>
          </cell>
        </row>
        <row r="115">
          <cell r="B115" t="str">
            <v>ООО "Элемент-Трейд" магазин "Монетка"</v>
          </cell>
          <cell r="D115">
            <v>27.37</v>
          </cell>
        </row>
        <row r="117">
          <cell r="B117" t="str">
            <v>ЗАО "Тандер" магазин "Магнит"</v>
          </cell>
          <cell r="D117">
            <v>27.37</v>
          </cell>
        </row>
        <row r="118">
          <cell r="B118" t="str">
            <v>ООО "Вишневый город"</v>
          </cell>
          <cell r="D118">
            <v>32</v>
          </cell>
        </row>
        <row r="120">
          <cell r="B120" t="str">
            <v>ИП Нейдерова магазин "Теремок"</v>
          </cell>
          <cell r="D120">
            <v>42.5</v>
          </cell>
        </row>
        <row r="123">
          <cell r="E123">
            <v>81.332499999999996</v>
          </cell>
        </row>
        <row r="130">
          <cell r="B130" t="str">
            <v>ООО "Элемент-Трейд" магазин "Монетка"</v>
          </cell>
          <cell r="D130">
            <v>74.88</v>
          </cell>
        </row>
        <row r="132">
          <cell r="B132" t="str">
            <v>ИП Нейдерова магазин "Теремок"</v>
          </cell>
          <cell r="D132">
            <v>77.33</v>
          </cell>
        </row>
        <row r="133">
          <cell r="B133" t="str">
            <v>ЗАО "Тандер" магазин "Магнит"</v>
          </cell>
          <cell r="D133">
            <v>81.12</v>
          </cell>
        </row>
        <row r="134">
          <cell r="B134" t="str">
            <v>ООО "Вишневый город"</v>
          </cell>
          <cell r="D134">
            <v>92</v>
          </cell>
        </row>
        <row r="138">
          <cell r="E138">
            <v>31.125</v>
          </cell>
        </row>
        <row r="141">
          <cell r="B141" t="str">
            <v>ЗАО "Тандер" магазин "Магнит"</v>
          </cell>
          <cell r="D141">
            <v>22</v>
          </cell>
        </row>
        <row r="143">
          <cell r="B143" t="str">
            <v>ООО "Скорпион" магазин "Фасоль"</v>
          </cell>
          <cell r="D143">
            <v>30</v>
          </cell>
        </row>
        <row r="144">
          <cell r="B144" t="str">
            <v>ООО "Вишневый город"</v>
          </cell>
          <cell r="D144">
            <v>35</v>
          </cell>
        </row>
        <row r="145">
          <cell r="B145" t="str">
            <v>ООО "Элемент-Трейд" магазин "Монетка"</v>
          </cell>
        </row>
        <row r="146">
          <cell r="B146" t="str">
            <v>ИП Нейдерова магазин "Теремок"</v>
          </cell>
          <cell r="D146">
            <v>37.5</v>
          </cell>
        </row>
        <row r="153">
          <cell r="E153">
            <v>51.866666666666667</v>
          </cell>
        </row>
        <row r="155">
          <cell r="B155" t="str">
            <v>ООО "Скорпион" магазин "Фасоль"</v>
          </cell>
        </row>
        <row r="156">
          <cell r="B156" t="str">
            <v>ЗАО "Тандер" магазин "Магнит"</v>
          </cell>
          <cell r="D156">
            <v>47.8</v>
          </cell>
        </row>
        <row r="157">
          <cell r="B157" t="str">
            <v>ООО "Вишневый город"</v>
          </cell>
        </row>
        <row r="158">
          <cell r="B158" t="str">
            <v>ООО "Элемент-Трейд" магазин "Монетка"</v>
          </cell>
          <cell r="D158">
            <v>53.8</v>
          </cell>
        </row>
        <row r="159">
          <cell r="B159" t="str">
            <v>ИП Нейдерова магазин "Теремок"</v>
          </cell>
          <cell r="D159">
            <v>54</v>
          </cell>
        </row>
        <row r="168">
          <cell r="E168">
            <v>41.92</v>
          </cell>
        </row>
        <row r="175">
          <cell r="B175" t="str">
            <v>ООО "Вишневый город"</v>
          </cell>
          <cell r="D175">
            <v>36</v>
          </cell>
        </row>
        <row r="176">
          <cell r="B176" t="str">
            <v>ООО "Скорпион" магазин "Фасоль"</v>
          </cell>
          <cell r="D176">
            <v>40</v>
          </cell>
        </row>
        <row r="178">
          <cell r="B178" t="str">
            <v>ООО "Элемент-Трейд" магазин "Монетка"</v>
          </cell>
          <cell r="D178">
            <v>43.8</v>
          </cell>
        </row>
        <row r="180">
          <cell r="B180" t="str">
            <v>ИП Нейдерова магазин "Теремок"</v>
          </cell>
          <cell r="D180">
            <v>44</v>
          </cell>
        </row>
        <row r="181">
          <cell r="B181" t="str">
            <v>ЗАО "Тандер" магазин "Магнит"</v>
          </cell>
          <cell r="D181">
            <v>45.8</v>
          </cell>
        </row>
        <row r="183">
          <cell r="E183">
            <v>90.188000000000002</v>
          </cell>
        </row>
        <row r="190">
          <cell r="B190" t="str">
            <v>ООО "Вишневый город"</v>
          </cell>
          <cell r="D190">
            <v>68.569999999999993</v>
          </cell>
        </row>
        <row r="191">
          <cell r="B191" t="str">
            <v>ООО "Скорпион" магазин "Фасоль"</v>
          </cell>
          <cell r="D191">
            <v>68.75</v>
          </cell>
        </row>
        <row r="193">
          <cell r="B193" t="str">
            <v>ИП Нейдерова магазин "Теремок"</v>
          </cell>
          <cell r="D193">
            <v>94.29</v>
          </cell>
        </row>
        <row r="195">
          <cell r="B195" t="str">
            <v>ООО "Элемент-Трейд" магазин "Монетка"</v>
          </cell>
          <cell r="D195">
            <v>106.33</v>
          </cell>
        </row>
        <row r="196">
          <cell r="B196" t="str">
            <v>ЗАО "Тандер" магазин "Магнит"</v>
          </cell>
          <cell r="D196">
            <v>113</v>
          </cell>
        </row>
        <row r="198">
          <cell r="E198">
            <v>157.5</v>
          </cell>
        </row>
        <row r="200">
          <cell r="B200" t="str">
            <v>ООО "Скорпион" магазин "Фасоль"</v>
          </cell>
          <cell r="D200">
            <v>110</v>
          </cell>
        </row>
        <row r="201">
          <cell r="B201" t="str">
            <v>ООО "Вишневый город"</v>
          </cell>
          <cell r="D201">
            <v>120</v>
          </cell>
        </row>
        <row r="203">
          <cell r="B203" t="str">
            <v>ООО "Элемент-Трейд" магазин "Монетка"</v>
          </cell>
          <cell r="D203">
            <v>159</v>
          </cell>
        </row>
        <row r="204">
          <cell r="B204" t="str">
            <v>ИП Нейдерова магазин "Теремок"</v>
          </cell>
          <cell r="D204">
            <v>170</v>
          </cell>
        </row>
        <row r="205">
          <cell r="B205" t="str">
            <v>ЗАО "Тандер" магазин "Магнит"</v>
          </cell>
          <cell r="D205">
            <v>181</v>
          </cell>
        </row>
        <row r="213">
          <cell r="E213">
            <v>47.415999999999997</v>
          </cell>
        </row>
        <row r="219">
          <cell r="B219" t="str">
            <v>ООО "Элемент-Трейд" магазин "Монетка"</v>
          </cell>
          <cell r="D219">
            <v>34.75</v>
          </cell>
        </row>
        <row r="220">
          <cell r="B220" t="str">
            <v>ООО "Скорпион" магазин "Фасоль"</v>
          </cell>
          <cell r="D220">
            <v>37</v>
          </cell>
        </row>
        <row r="221">
          <cell r="B221" t="str">
            <v>ООО "Вишневый город"</v>
          </cell>
          <cell r="D221">
            <v>43.33</v>
          </cell>
        </row>
        <row r="222">
          <cell r="B222" t="str">
            <v>ИП Нейдерова магазин "Теремок"</v>
          </cell>
          <cell r="D222">
            <v>44.44</v>
          </cell>
        </row>
        <row r="224">
          <cell r="B224" t="str">
            <v>ЗАО "Тандер" магазин "Магнит"</v>
          </cell>
          <cell r="D224">
            <v>77.56</v>
          </cell>
        </row>
        <row r="228">
          <cell r="E228">
            <v>47.415999999999997</v>
          </cell>
        </row>
        <row r="231">
          <cell r="B231" t="str">
            <v>ООО "Элемент-Трейд" магазин "Монетка"</v>
          </cell>
          <cell r="D231">
            <v>34.75</v>
          </cell>
        </row>
        <row r="233">
          <cell r="B233" t="str">
            <v>ООО "Скорпион" магазин "Фасоль"</v>
          </cell>
          <cell r="D233">
            <v>37</v>
          </cell>
        </row>
        <row r="234">
          <cell r="B234" t="str">
            <v>ООО "Вишневый город"</v>
          </cell>
          <cell r="D234">
            <v>43.33</v>
          </cell>
        </row>
        <row r="235">
          <cell r="B235" t="str">
            <v>ИП Нейдерова магазин "Теремок"</v>
          </cell>
          <cell r="D235">
            <v>44.44</v>
          </cell>
        </row>
        <row r="236">
          <cell r="B236" t="str">
            <v>ЗАО "Тандер" магазин "Магнит"</v>
          </cell>
          <cell r="D236">
            <v>77.56</v>
          </cell>
        </row>
        <row r="243">
          <cell r="E243">
            <v>22.2</v>
          </cell>
        </row>
        <row r="249">
          <cell r="B249" t="str">
            <v>ООО "Элемент-Трейд" магазин "Монетка"</v>
          </cell>
          <cell r="D249">
            <v>17.899999999999999</v>
          </cell>
        </row>
        <row r="250">
          <cell r="B250" t="str">
            <v>ИП Нейдерова магазин "Теремок"</v>
          </cell>
          <cell r="D250">
            <v>18</v>
          </cell>
        </row>
        <row r="251">
          <cell r="B251" t="str">
            <v>ООО "Скорпион" магазин "Фасоль"</v>
          </cell>
        </row>
        <row r="253">
          <cell r="B253" t="str">
            <v>ООО "Вишневый город"</v>
          </cell>
          <cell r="D253">
            <v>18</v>
          </cell>
        </row>
        <row r="254">
          <cell r="B254" t="str">
            <v>ЗАО "Тандер" магазин "Магнит"</v>
          </cell>
          <cell r="D254">
            <v>34.9</v>
          </cell>
        </row>
        <row r="258">
          <cell r="E258">
            <v>33.42</v>
          </cell>
        </row>
        <row r="266">
          <cell r="B266" t="str">
            <v>ИП Нейдерова магазин "Теремок"</v>
          </cell>
          <cell r="D266">
            <v>30</v>
          </cell>
        </row>
        <row r="267">
          <cell r="B267" t="str">
            <v>ООО "Вишневый город"</v>
          </cell>
          <cell r="D267">
            <v>30</v>
          </cell>
        </row>
        <row r="269">
          <cell r="B269" t="str">
            <v>ЗАО "Тандер" магазин "Магнит"</v>
          </cell>
          <cell r="D269">
            <v>31.2</v>
          </cell>
        </row>
        <row r="270">
          <cell r="B270" t="str">
            <v>ООО "Элемент-Трейд" магазин "Монетка"</v>
          </cell>
          <cell r="D270">
            <v>37.9</v>
          </cell>
        </row>
        <row r="271">
          <cell r="B271" t="str">
            <v>ООО "Скорпион" магазин "Фасоль"</v>
          </cell>
          <cell r="D271">
            <v>38</v>
          </cell>
        </row>
        <row r="273">
          <cell r="E273">
            <v>117.45</v>
          </cell>
        </row>
        <row r="275">
          <cell r="B275" t="str">
            <v>ООО "Вишневый город"</v>
          </cell>
        </row>
        <row r="277">
          <cell r="B277" t="str">
            <v>ЗАО "Тандер" магазин "Магнит"</v>
          </cell>
          <cell r="D277">
            <v>79.900000000000006</v>
          </cell>
        </row>
        <row r="278">
          <cell r="B278" t="str">
            <v>ООО "Скорпион" магазин "Фасоль"</v>
          </cell>
          <cell r="D278">
            <v>155</v>
          </cell>
        </row>
        <row r="279">
          <cell r="B279" t="str">
            <v>ООО "Элемент-Трейд" магазин "Монетка"</v>
          </cell>
        </row>
        <row r="288">
          <cell r="E288">
            <v>182.26666666666665</v>
          </cell>
        </row>
        <row r="293">
          <cell r="B293" t="str">
            <v>ЗАО "Тандер" магазин "Магнит"</v>
          </cell>
          <cell r="D293">
            <v>151.9</v>
          </cell>
        </row>
        <row r="294">
          <cell r="B294" t="str">
            <v>ООО "Элемент-Трейд" магазин "Монетка"</v>
          </cell>
          <cell r="D294">
            <v>194.9</v>
          </cell>
        </row>
        <row r="295">
          <cell r="B295" t="str">
            <v>ИП Нейдерова магазин "Теремок"</v>
          </cell>
          <cell r="D295">
            <v>200</v>
          </cell>
        </row>
        <row r="296">
          <cell r="B296" t="str">
            <v>ООО "Скорпион" магазин "Фасоль"</v>
          </cell>
        </row>
        <row r="303">
          <cell r="E303">
            <v>184.93333333333331</v>
          </cell>
        </row>
        <row r="312">
          <cell r="B312" t="str">
            <v>ЗАО "Тандер" магазин "Магнит"</v>
          </cell>
          <cell r="D312">
            <v>169.9</v>
          </cell>
        </row>
        <row r="313">
          <cell r="B313" t="str">
            <v>ООО "Элемент-Трейд" магазин "Монетка"</v>
          </cell>
          <cell r="D313">
            <v>184.9</v>
          </cell>
        </row>
        <row r="314">
          <cell r="B314" t="str">
            <v>ИП Нейдерова магазин "Теремок"</v>
          </cell>
          <cell r="D314">
            <v>200</v>
          </cell>
        </row>
        <row r="315">
          <cell r="B315" t="str">
            <v>ООО "Вишневый город"</v>
          </cell>
        </row>
        <row r="316">
          <cell r="B316" t="str">
            <v>ООО "Скорпион" магазин "Фасоль"</v>
          </cell>
        </row>
        <row r="318">
          <cell r="E318">
            <v>31.98</v>
          </cell>
        </row>
        <row r="323">
          <cell r="B323" t="str">
            <v>ООО "Элемент-Трейд" магазин "Монетка"</v>
          </cell>
          <cell r="D323">
            <v>18.899999999999999</v>
          </cell>
        </row>
        <row r="325">
          <cell r="B325" t="str">
            <v>ООО "Вишневый город"</v>
          </cell>
          <cell r="D325">
            <v>20</v>
          </cell>
        </row>
        <row r="326">
          <cell r="B326" t="str">
            <v>ЗАО "Тандер" магазин "Магнит"</v>
          </cell>
          <cell r="D326">
            <v>20</v>
          </cell>
        </row>
        <row r="327">
          <cell r="B327" t="str">
            <v>ИП Нейдерова магазин "Теремок"</v>
          </cell>
          <cell r="D327">
            <v>26</v>
          </cell>
        </row>
        <row r="332">
          <cell r="B332" t="str">
            <v>ООО "Скорпион" магазин "Фасоль"</v>
          </cell>
          <cell r="D332">
            <v>75</v>
          </cell>
        </row>
        <row r="333">
          <cell r="E333">
            <v>27.366666666666664</v>
          </cell>
        </row>
        <row r="338">
          <cell r="B338" t="str">
            <v>ООО "Вишневый город"</v>
          </cell>
          <cell r="D338">
            <v>20</v>
          </cell>
        </row>
        <row r="339">
          <cell r="B339" t="str">
            <v>ООО "Скорпион" магазин "Фасоль"</v>
          </cell>
        </row>
        <row r="341">
          <cell r="B341" t="str">
            <v>ООО "Элемент-Трейд" магазин "Монетка"</v>
          </cell>
          <cell r="D341">
            <v>25.9</v>
          </cell>
        </row>
        <row r="342">
          <cell r="B342" t="str">
            <v>ИП Нейдерова магазин "Теремок"</v>
          </cell>
        </row>
        <row r="344">
          <cell r="B344" t="str">
            <v>ЗАО "Тандер" магазин "Магнит"</v>
          </cell>
          <cell r="D344">
            <v>36.200000000000003</v>
          </cell>
        </row>
        <row r="348">
          <cell r="E348">
            <v>22.5</v>
          </cell>
        </row>
        <row r="351">
          <cell r="B351" t="str">
            <v>ЗАО "Тандер" магазин "Магнит"</v>
          </cell>
          <cell r="D351">
            <v>18.600000000000001</v>
          </cell>
        </row>
        <row r="352">
          <cell r="B352" t="str">
            <v>ООО "Вишневый город"</v>
          </cell>
          <cell r="D352">
            <v>20</v>
          </cell>
        </row>
        <row r="353">
          <cell r="B353" t="str">
            <v>ООО "Элемент-Трейд" магазин "Монетка"</v>
          </cell>
          <cell r="D353">
            <v>23.9</v>
          </cell>
        </row>
        <row r="354">
          <cell r="B354" t="str">
            <v>ИП Нейдерова магазин "Теремок"</v>
          </cell>
          <cell r="D354">
            <v>22</v>
          </cell>
        </row>
        <row r="355">
          <cell r="B355" t="str">
            <v>ООО "Скорпион" магазин "Фасоль"</v>
          </cell>
          <cell r="D355">
            <v>28</v>
          </cell>
        </row>
        <row r="363">
          <cell r="E363">
            <v>158.47499999999999</v>
          </cell>
        </row>
        <row r="370">
          <cell r="B370" t="str">
            <v>ООО "Элемент-Трейд" магазин "Монетка"</v>
          </cell>
          <cell r="D370">
            <v>119.9</v>
          </cell>
        </row>
        <row r="371">
          <cell r="B371" t="str">
            <v>ООО "Вишневый город"</v>
          </cell>
        </row>
        <row r="373">
          <cell r="B373" t="str">
            <v>ООО "Скорпион" магазин "Фасоль"</v>
          </cell>
          <cell r="D373">
            <v>150</v>
          </cell>
        </row>
        <row r="374">
          <cell r="B374" t="str">
            <v>ИП Нейдерова магазин "Теремок"</v>
          </cell>
          <cell r="D374">
            <v>165</v>
          </cell>
        </row>
        <row r="375">
          <cell r="B375" t="str">
            <v>ЗАО "Тандер" магазин "Магнит"</v>
          </cell>
          <cell r="D375">
            <v>199</v>
          </cell>
        </row>
        <row r="378">
          <cell r="E378">
            <v>87.56</v>
          </cell>
        </row>
        <row r="383">
          <cell r="B383" t="str">
            <v>ЗАО "Тандер" магазин "Магнит"</v>
          </cell>
          <cell r="D383">
            <v>74.900000000000006</v>
          </cell>
        </row>
        <row r="384">
          <cell r="B384" t="str">
            <v>ООО "Вишневый город"</v>
          </cell>
          <cell r="D384">
            <v>80</v>
          </cell>
        </row>
        <row r="385">
          <cell r="B385" t="str">
            <v>ООО "Элемент-Трейд" магазин "Монетка"</v>
          </cell>
          <cell r="D385">
            <v>82.9</v>
          </cell>
        </row>
        <row r="388">
          <cell r="B388" t="str">
            <v>ООО "Скорпион" магазин "Фасоль"</v>
          </cell>
          <cell r="D388">
            <v>100</v>
          </cell>
        </row>
        <row r="389">
          <cell r="B389" t="str">
            <v>ИП Нейдерова магазин "Теремок"</v>
          </cell>
          <cell r="D389">
            <v>100</v>
          </cell>
        </row>
        <row r="393">
          <cell r="E393">
            <v>69.900000000000006</v>
          </cell>
        </row>
        <row r="398">
          <cell r="B398" t="str">
            <v>ЗАО "Тандер" магазин "Магнит"</v>
          </cell>
          <cell r="D398">
            <v>59.9</v>
          </cell>
        </row>
        <row r="399">
          <cell r="B399" t="str">
            <v>ООО "Элемент-Трейд" магазин "Монетка"</v>
          </cell>
          <cell r="D399">
            <v>79.900000000000006</v>
          </cell>
        </row>
        <row r="400">
          <cell r="B400" t="str">
            <v>ИП Нейдерова магазин "Теремок"</v>
          </cell>
        </row>
        <row r="402">
          <cell r="B402" t="str">
            <v>ООО "Скорпион" магазин "Фасоль"</v>
          </cell>
        </row>
        <row r="403">
          <cell r="B403" t="str">
            <v>ООО "Вишневый город"</v>
          </cell>
        </row>
        <row r="408">
          <cell r="E408">
            <v>78.266666666666666</v>
          </cell>
        </row>
        <row r="409">
          <cell r="B409" t="str">
            <v>ЗАО "Тандер" магазин "Магнит"</v>
          </cell>
          <cell r="D409">
            <v>69.900000000000006</v>
          </cell>
        </row>
        <row r="410">
          <cell r="B410" t="str">
            <v>ООО "Элемент-Трейд" магазин "Монетка"</v>
          </cell>
          <cell r="D410">
            <v>79.900000000000006</v>
          </cell>
        </row>
        <row r="411">
          <cell r="B411" t="str">
            <v>ООО "Вишневый город"</v>
          </cell>
        </row>
        <row r="412">
          <cell r="B412" t="str">
            <v>ООО "Скорпион" магазин "Фасоль"</v>
          </cell>
        </row>
        <row r="413">
          <cell r="B413" t="str">
            <v>ИП Нейдерова магазин "Теремок"</v>
          </cell>
          <cell r="D413">
            <v>85</v>
          </cell>
        </row>
        <row r="416">
          <cell r="E416">
            <v>180.45</v>
          </cell>
        </row>
        <row r="417">
          <cell r="B417" t="str">
            <v>ООО "Вишневый город"</v>
          </cell>
        </row>
        <row r="418">
          <cell r="B418" t="str">
            <v>ЗАО "Тандер" магазин "Магнит"</v>
          </cell>
          <cell r="D418">
            <v>179.9</v>
          </cell>
        </row>
        <row r="419">
          <cell r="B419" t="str">
            <v>ООО "Скорпион" магазин "Фасоль"</v>
          </cell>
          <cell r="D419">
            <v>181</v>
          </cell>
        </row>
        <row r="420">
          <cell r="B420" t="str">
            <v>ООО "Элемент-Трейд" магазин "Монетка"</v>
          </cell>
        </row>
        <row r="421">
          <cell r="B421" t="str">
            <v>ИП Нейдерова магазин "Теремок"</v>
          </cell>
        </row>
        <row r="423">
          <cell r="E423">
            <v>159.9</v>
          </cell>
        </row>
        <row r="424">
          <cell r="B424" t="str">
            <v>ООО "Вишневый город"</v>
          </cell>
          <cell r="D424">
            <v>120</v>
          </cell>
        </row>
        <row r="425">
          <cell r="B425" t="str">
            <v>ООО "Элемент-Трейд" магазин "Монетка"</v>
          </cell>
          <cell r="D425">
            <v>199.8</v>
          </cell>
        </row>
        <row r="426">
          <cell r="B426" t="str">
            <v>ООО "Скорпион" магазин "Фасоль"</v>
          </cell>
        </row>
        <row r="431">
          <cell r="B431" t="str">
            <v>ИП Нейдерова магазин "Теремок"</v>
          </cell>
        </row>
        <row r="438">
          <cell r="E438">
            <v>49.72</v>
          </cell>
        </row>
        <row r="444">
          <cell r="B444" t="str">
            <v>ЗАО "Тандер" магазин "Магнит"</v>
          </cell>
          <cell r="D444">
            <v>44.7</v>
          </cell>
        </row>
        <row r="445">
          <cell r="B445" t="str">
            <v>ООО "Элемент-Трейд" магазин "Монетка"</v>
          </cell>
          <cell r="D445">
            <v>46.9</v>
          </cell>
        </row>
        <row r="447">
          <cell r="B447" t="str">
            <v>ООО "Скорпион" магазин "Фасоль"</v>
          </cell>
          <cell r="D447">
            <v>48</v>
          </cell>
        </row>
        <row r="448">
          <cell r="B448" t="str">
            <v>ООО "Вишневый город"</v>
          </cell>
          <cell r="D448">
            <v>53</v>
          </cell>
        </row>
        <row r="449">
          <cell r="B449" t="str">
            <v>ИП Нейдерова магазин "Теремок"</v>
          </cell>
          <cell r="D449">
            <v>56</v>
          </cell>
        </row>
        <row r="453">
          <cell r="E453">
            <v>155.97499999999999</v>
          </cell>
        </row>
        <row r="460">
          <cell r="B460" t="str">
            <v>ООО "Вишневый город"</v>
          </cell>
          <cell r="D460">
            <v>112</v>
          </cell>
        </row>
        <row r="461">
          <cell r="B461" t="str">
            <v>ИП Нейдерова магазин "Теремок"</v>
          </cell>
          <cell r="D461">
            <v>132</v>
          </cell>
        </row>
        <row r="463">
          <cell r="B463" t="str">
            <v>ООО "Элемент-Трейд" магазин "Монетка"</v>
          </cell>
          <cell r="D463">
            <v>189.9</v>
          </cell>
        </row>
        <row r="464">
          <cell r="B464" t="str">
            <v>ООО "Скорпион" магазин "Фасоль"</v>
          </cell>
        </row>
        <row r="465">
          <cell r="B465" t="str">
            <v>ЗАО "Тандер" магазин "Магнит"</v>
          </cell>
          <cell r="D465">
            <v>190</v>
          </cell>
        </row>
        <row r="468">
          <cell r="E468">
            <v>202.2</v>
          </cell>
        </row>
        <row r="474">
          <cell r="B474" t="str">
            <v>ЗАО "Тандер" магазин "Магнит"</v>
          </cell>
          <cell r="D474">
            <v>149.9</v>
          </cell>
        </row>
        <row r="475">
          <cell r="B475" t="str">
            <v>ИП Нейдерова магазин "Теремок"</v>
          </cell>
          <cell r="D475">
            <v>185</v>
          </cell>
        </row>
        <row r="476">
          <cell r="B476" t="str">
            <v>ООО "Скорпион" магазин "Фасоль"</v>
          </cell>
        </row>
        <row r="477">
          <cell r="B477" t="str">
            <v>ООО "Элемент-Трейд" магазин "Монетка"</v>
          </cell>
          <cell r="D477">
            <v>199.9</v>
          </cell>
        </row>
        <row r="478">
          <cell r="B478" t="str">
            <v>ООО "Вишневый город"</v>
          </cell>
          <cell r="D478">
            <v>274</v>
          </cell>
        </row>
        <row r="483">
          <cell r="E483">
            <v>105.8</v>
          </cell>
        </row>
        <row r="487">
          <cell r="B487" t="str">
            <v>ООО "Скорпион" магазин "Фасоль"</v>
          </cell>
          <cell r="D487">
            <v>86</v>
          </cell>
        </row>
        <row r="488">
          <cell r="B488" t="str">
            <v>ООО "Вишневый город"</v>
          </cell>
          <cell r="D488">
            <v>93</v>
          </cell>
        </row>
        <row r="489">
          <cell r="B489" t="str">
            <v>ИП Нейдерова магазин "Теремок"</v>
          </cell>
          <cell r="D489">
            <v>105</v>
          </cell>
        </row>
        <row r="490">
          <cell r="B490" t="str">
            <v>ЗАО "Тандер" магазин "Магнит"</v>
          </cell>
          <cell r="D490">
            <v>120</v>
          </cell>
        </row>
        <row r="491">
          <cell r="B491" t="str">
            <v>ООО "Элемент-Трейд" магазин "Монетка"</v>
          </cell>
          <cell r="D491">
            <v>125</v>
          </cell>
        </row>
        <row r="498">
          <cell r="E498">
            <v>425</v>
          </cell>
        </row>
        <row r="508">
          <cell r="B508" t="str">
            <v>ИП Машникова</v>
          </cell>
          <cell r="D508">
            <v>400</v>
          </cell>
        </row>
        <row r="509">
          <cell r="B509" t="str">
            <v>ООО "Вишневый город"</v>
          </cell>
        </row>
        <row r="510">
          <cell r="B510" t="str">
            <v>ЗАО "Тандер" магазин "Магнит"</v>
          </cell>
        </row>
        <row r="511">
          <cell r="B511" t="str">
            <v>КФХ Халматов</v>
          </cell>
          <cell r="D511">
            <v>450</v>
          </cell>
        </row>
        <row r="513">
          <cell r="E513">
            <v>350</v>
          </cell>
        </row>
        <row r="515">
          <cell r="B515" t="str">
            <v>ООО "Дарья"</v>
          </cell>
        </row>
        <row r="516">
          <cell r="B516" t="str">
            <v>ИП Машникова</v>
          </cell>
          <cell r="D516">
            <v>350</v>
          </cell>
        </row>
        <row r="517">
          <cell r="B517" t="str">
            <v>КФХ Халматов</v>
          </cell>
          <cell r="D517">
            <v>350</v>
          </cell>
        </row>
        <row r="528">
          <cell r="E528">
            <v>315</v>
          </cell>
        </row>
        <row r="530">
          <cell r="B530" t="str">
            <v>ООО "Дарья"</v>
          </cell>
        </row>
        <row r="531">
          <cell r="B531" t="str">
            <v>ИП Машникова</v>
          </cell>
          <cell r="D531">
            <v>280</v>
          </cell>
        </row>
        <row r="532">
          <cell r="B532" t="str">
            <v>КФХ Халматов</v>
          </cell>
          <cell r="D532">
            <v>350</v>
          </cell>
        </row>
        <row r="536">
          <cell r="E536">
            <v>330</v>
          </cell>
        </row>
        <row r="541">
          <cell r="B541" t="str">
            <v>ИП Машникова</v>
          </cell>
          <cell r="D541">
            <v>300</v>
          </cell>
        </row>
        <row r="542">
          <cell r="B542" t="str">
            <v>ООО "Дарья"</v>
          </cell>
        </row>
        <row r="543">
          <cell r="B543" t="str">
            <v>ООО "Вишневый город"</v>
          </cell>
        </row>
        <row r="544">
          <cell r="B544" t="str">
            <v>КФХ Халматов</v>
          </cell>
          <cell r="D544">
            <v>360</v>
          </cell>
        </row>
        <row r="548">
          <cell r="E548">
            <v>270</v>
          </cell>
        </row>
        <row r="551">
          <cell r="B551" t="str">
            <v>КФХ Халматов</v>
          </cell>
          <cell r="D551">
            <v>260</v>
          </cell>
        </row>
        <row r="552">
          <cell r="B552" t="str">
            <v>ИП Машникова</v>
          </cell>
          <cell r="D552">
            <v>280</v>
          </cell>
        </row>
        <row r="553">
          <cell r="B553" t="str">
            <v>ООО "Дарья"</v>
          </cell>
        </row>
        <row r="554">
          <cell r="B554" t="str">
            <v>ООО "Вишневый город"</v>
          </cell>
        </row>
        <row r="563">
          <cell r="E563">
            <v>207.9</v>
          </cell>
        </row>
        <row r="565">
          <cell r="B565" t="str">
            <v>ИП Нейдерова магазин "Теремок"</v>
          </cell>
        </row>
        <row r="566">
          <cell r="B566" t="str">
            <v>ООО "Вишневый город"</v>
          </cell>
        </row>
        <row r="567">
          <cell r="B567" t="str">
            <v>ООО "Скорпион" магазин "Фасоль"</v>
          </cell>
        </row>
        <row r="568">
          <cell r="B568" t="str">
            <v>ООО "Элемент-Трейд" магазин "Монетка"</v>
          </cell>
          <cell r="D568">
            <v>199.9</v>
          </cell>
        </row>
        <row r="570">
          <cell r="B570" t="str">
            <v>ЗАО "Тандер" магазин "Магнит"</v>
          </cell>
          <cell r="D570">
            <v>215.9</v>
          </cell>
        </row>
        <row r="571">
          <cell r="B571" t="str">
            <v>КФХ Халматов</v>
          </cell>
        </row>
        <row r="577">
          <cell r="E577">
            <v>172.5</v>
          </cell>
        </row>
        <row r="584">
          <cell r="B584" t="str">
            <v>ООО "Элемент-Трейд" магазин "Монетка"</v>
          </cell>
        </row>
        <row r="586">
          <cell r="B586" t="str">
            <v>ИП Нейдерова магазин "Теремок"</v>
          </cell>
          <cell r="D586">
            <v>170</v>
          </cell>
        </row>
        <row r="587">
          <cell r="B587" t="str">
            <v>ООО "Вишневый город"</v>
          </cell>
          <cell r="D587">
            <v>175</v>
          </cell>
        </row>
        <row r="588">
          <cell r="B588" t="str">
            <v>ЗАО "Тандер" магазин "Магнит"</v>
          </cell>
        </row>
        <row r="589">
          <cell r="B589" t="str">
            <v>ООО "Скорпион" магазин "Фасоль"</v>
          </cell>
        </row>
        <row r="590">
          <cell r="B590" t="str">
            <v>КФХ Халматов</v>
          </cell>
        </row>
        <row r="591">
          <cell r="B591" t="str">
            <v>ИП Чехонина</v>
          </cell>
        </row>
        <row r="592">
          <cell r="E592">
            <v>137.05000000000001</v>
          </cell>
        </row>
        <row r="599">
          <cell r="B599" t="str">
            <v>ЗАО "Тандер" магазин "Магнит"</v>
          </cell>
          <cell r="D599">
            <v>124.1</v>
          </cell>
        </row>
        <row r="600">
          <cell r="B600" t="str">
            <v>ООО "Элемент-Трейд" магазин "Монетка"</v>
          </cell>
        </row>
        <row r="601">
          <cell r="B601" t="str">
            <v>ООО "Скорпион" магазин "Фасоль"</v>
          </cell>
          <cell r="D601">
            <v>150</v>
          </cell>
        </row>
        <row r="602">
          <cell r="B602" t="str">
            <v>ООО "Вишневый город"</v>
          </cell>
        </row>
        <row r="603">
          <cell r="B603" t="str">
            <v>ИП Нейдерова магазин "Теремок"</v>
          </cell>
        </row>
        <row r="607">
          <cell r="E607">
            <v>289.78000000000003</v>
          </cell>
        </row>
        <row r="611">
          <cell r="B611" t="str">
            <v>ООО "Вишневый город"</v>
          </cell>
          <cell r="D611">
            <v>144</v>
          </cell>
        </row>
        <row r="612">
          <cell r="B612" t="str">
            <v>ООО "Элемент-Трейд" магазин "Монетка"</v>
          </cell>
          <cell r="D612">
            <v>199.9</v>
          </cell>
        </row>
        <row r="613">
          <cell r="B613" t="str">
            <v>ЗАО "Тандер" магазин "Магнит"</v>
          </cell>
          <cell r="D613">
            <v>350</v>
          </cell>
        </row>
        <row r="614">
          <cell r="B614" t="str">
            <v>ИП Нейдерова магазин "Теремок"</v>
          </cell>
          <cell r="D614">
            <v>353</v>
          </cell>
        </row>
        <row r="615">
          <cell r="B615" t="str">
            <v>ООО "Скорпион" магазин "Фасоль"</v>
          </cell>
          <cell r="D615">
            <v>402</v>
          </cell>
        </row>
        <row r="622">
          <cell r="E622">
            <v>178.98</v>
          </cell>
        </row>
        <row r="629">
          <cell r="B629" t="str">
            <v>ООО"Вишневый город"</v>
          </cell>
          <cell r="D629">
            <v>97</v>
          </cell>
        </row>
        <row r="630">
          <cell r="B630" t="str">
            <v>ООО "Элемент-Трейд" магазин "Монетка"</v>
          </cell>
          <cell r="D630">
            <v>99.9</v>
          </cell>
        </row>
        <row r="631">
          <cell r="B631" t="str">
            <v>ИП Нейдерова магазин "Теремок"</v>
          </cell>
          <cell r="D631">
            <v>202</v>
          </cell>
        </row>
        <row r="632">
          <cell r="B632" t="str">
            <v>ЗАО "Тандер" магазин "Магнит"</v>
          </cell>
          <cell r="D632">
            <v>230</v>
          </cell>
        </row>
        <row r="633">
          <cell r="B633" t="str">
            <v>ООО "Скорпион" магазин "Фасоль"</v>
          </cell>
          <cell r="D633">
            <v>266</v>
          </cell>
        </row>
        <row r="637">
          <cell r="E637">
            <v>298.61</v>
          </cell>
        </row>
        <row r="643">
          <cell r="B643" t="str">
            <v>ЗАО "Тандер" магазин "Магнит"</v>
          </cell>
          <cell r="D643">
            <v>169</v>
          </cell>
        </row>
        <row r="644">
          <cell r="B644" t="str">
            <v>ООО "Элемент-Трейд" магазин "Монетка"</v>
          </cell>
          <cell r="D644">
            <v>185.43</v>
          </cell>
        </row>
        <row r="645">
          <cell r="B645" t="str">
            <v>ООО "Скорпион" магазин "Фасоль"</v>
          </cell>
          <cell r="D645">
            <v>286</v>
          </cell>
        </row>
        <row r="646">
          <cell r="B646" t="str">
            <v>ООО "Вишневый город"</v>
          </cell>
          <cell r="D646">
            <v>294.73</v>
          </cell>
        </row>
        <row r="647">
          <cell r="B647" t="str">
            <v>ИП Нейдерова магазин "Теремок"</v>
          </cell>
          <cell r="D647">
            <v>557.89</v>
          </cell>
        </row>
        <row r="652">
          <cell r="E652">
            <v>164.95999999999998</v>
          </cell>
        </row>
        <row r="658">
          <cell r="B658" t="str">
            <v>ЗАО "Тандер" магазин "Магнит"</v>
          </cell>
          <cell r="D658">
            <v>139.9</v>
          </cell>
        </row>
        <row r="659">
          <cell r="B659" t="str">
            <v>ООО "Элемент-Трейд" магазин "Монетка"</v>
          </cell>
          <cell r="D659">
            <v>159.9</v>
          </cell>
        </row>
        <row r="660">
          <cell r="B660" t="str">
            <v>ООО "Скорпион" магазин "Фасоль"</v>
          </cell>
          <cell r="D660">
            <v>165</v>
          </cell>
        </row>
        <row r="661">
          <cell r="B661" t="str">
            <v>ИП Нейдерова магазин "Теремок"</v>
          </cell>
          <cell r="D661">
            <v>180</v>
          </cell>
        </row>
        <row r="662">
          <cell r="B662" t="str">
            <v>ООО "Вишневый город"</v>
          </cell>
        </row>
        <row r="663">
          <cell r="B663" t="str">
            <v>ИП Чехонина</v>
          </cell>
          <cell r="D663">
            <v>180</v>
          </cell>
        </row>
        <row r="667">
          <cell r="B667" t="str">
            <v xml:space="preserve">                                       камбала</v>
          </cell>
          <cell r="E667">
            <v>159.29999999999998</v>
          </cell>
        </row>
        <row r="669">
          <cell r="B669" t="str">
            <v>ЗАО "Тандер" магазин "Магнит"</v>
          </cell>
          <cell r="D669">
            <v>120.9</v>
          </cell>
        </row>
        <row r="670">
          <cell r="B670" t="str">
            <v>ООО "Скорпион" магазин "Фасоль"</v>
          </cell>
          <cell r="D670">
            <v>152</v>
          </cell>
        </row>
        <row r="671">
          <cell r="B671" t="str">
            <v>ООО "Элемент-Трейд" магазин "Монетка"</v>
          </cell>
        </row>
        <row r="672">
          <cell r="B672" t="str">
            <v>ООО "Вишневый город"</v>
          </cell>
        </row>
        <row r="674">
          <cell r="B674" t="str">
            <v>ИП Чехонина</v>
          </cell>
          <cell r="D674">
            <v>205</v>
          </cell>
        </row>
        <row r="682">
          <cell r="E682">
            <v>176.375</v>
          </cell>
        </row>
        <row r="685">
          <cell r="B685" t="str">
            <v>ЗАО "Тандер" магазин "Магнит"</v>
          </cell>
          <cell r="D685">
            <v>163.6</v>
          </cell>
        </row>
        <row r="686">
          <cell r="B686" t="str">
            <v>ООО "Элемент-Трейд" магазин "Монетка"</v>
          </cell>
          <cell r="D686">
            <v>169.9</v>
          </cell>
        </row>
        <row r="687">
          <cell r="B687" t="str">
            <v>ООО "Вишневый город"</v>
          </cell>
        </row>
        <row r="689">
          <cell r="B689" t="str">
            <v>ООО "Скорпион" магазин "Фасоль"</v>
          </cell>
          <cell r="D689">
            <v>182</v>
          </cell>
        </row>
        <row r="690">
          <cell r="B690" t="str">
            <v>ИП Чехонина</v>
          </cell>
          <cell r="D690">
            <v>190</v>
          </cell>
        </row>
        <row r="697">
          <cell r="E697">
            <v>186.2</v>
          </cell>
        </row>
        <row r="699">
          <cell r="D699">
            <v>159.9</v>
          </cell>
        </row>
        <row r="702">
          <cell r="B702" t="str">
            <v>ООО "Вишневый город"</v>
          </cell>
        </row>
        <row r="703">
          <cell r="B703" t="str">
            <v>ЗАО "Тандер" магазин "Магнит"</v>
          </cell>
          <cell r="D703">
            <v>159.9</v>
          </cell>
        </row>
        <row r="705">
          <cell r="B705" t="str">
            <v>ИП Чехонина</v>
          </cell>
          <cell r="D705">
            <v>205</v>
          </cell>
        </row>
        <row r="706">
          <cell r="D706">
            <v>220</v>
          </cell>
        </row>
        <row r="709">
          <cell r="E709">
            <v>290</v>
          </cell>
        </row>
        <row r="711">
          <cell r="B711" t="str">
            <v>ООО "Вишневый город"</v>
          </cell>
        </row>
        <row r="712">
          <cell r="B712" t="str">
            <v>ЗАО "Тандер" магазин "Магнит"</v>
          </cell>
        </row>
        <row r="713">
          <cell r="B713" t="str">
            <v>ООО "Скорпион" магазин"Фасоль"</v>
          </cell>
        </row>
        <row r="714">
          <cell r="B714" t="str">
            <v>ООО "Элемент-Трейд" магазин "Монетка"</v>
          </cell>
        </row>
        <row r="715">
          <cell r="B715" t="str">
            <v>ИП Чехонина</v>
          </cell>
          <cell r="D715">
            <v>290</v>
          </cell>
        </row>
        <row r="717">
          <cell r="E717">
            <v>150.66666666666666</v>
          </cell>
        </row>
        <row r="722">
          <cell r="B722" t="str">
            <v>ООО "Элемент-Трейд" магазин "Монетка"</v>
          </cell>
        </row>
        <row r="723">
          <cell r="B723" t="str">
            <v>ЗАО "Тандер" магазин "Магнит"</v>
          </cell>
        </row>
        <row r="724">
          <cell r="B724" t="str">
            <v>ООО "Скорпион" магазин "Фасоль"</v>
          </cell>
          <cell r="D724">
            <v>146</v>
          </cell>
        </row>
        <row r="726">
          <cell r="B726" t="str">
            <v>ИП Нейдерова магазин "Теремок"</v>
          </cell>
          <cell r="D726">
            <v>150</v>
          </cell>
        </row>
        <row r="727">
          <cell r="B727" t="str">
            <v>ООО "Вишневый город"</v>
          </cell>
          <cell r="D727">
            <v>156</v>
          </cell>
        </row>
        <row r="732">
          <cell r="E732">
            <v>211.6</v>
          </cell>
        </row>
        <row r="734">
          <cell r="B734" t="str">
            <v>ИП Нейдерова магазин "Теремок"</v>
          </cell>
        </row>
        <row r="735">
          <cell r="B735" t="str">
            <v>ООО"Вишневый город"</v>
          </cell>
        </row>
        <row r="736">
          <cell r="B736" t="str">
            <v>ООО "Элемент-Трейд" магазин "Монетка"</v>
          </cell>
        </row>
        <row r="737">
          <cell r="B737" t="str">
            <v>ЗАО "Тандер" магазин "Магнит"</v>
          </cell>
          <cell r="D737">
            <v>211.6</v>
          </cell>
        </row>
        <row r="747">
          <cell r="E747" t="str">
            <v>-</v>
          </cell>
        </row>
        <row r="748">
          <cell r="B748" t="str">
            <v>ООО "Элемент-Трейд" магазин "Монетка"</v>
          </cell>
        </row>
        <row r="762">
          <cell r="E762">
            <v>36.375</v>
          </cell>
        </row>
        <row r="765">
          <cell r="B765" t="str">
            <v>ЗАО "Тандер" магазин "Магнит"</v>
          </cell>
          <cell r="D765">
            <v>25</v>
          </cell>
        </row>
        <row r="766">
          <cell r="B766" t="str">
            <v>ООО "Элемент-Трейд" магазин "Монетка"</v>
          </cell>
          <cell r="D766">
            <v>27.67</v>
          </cell>
        </row>
        <row r="767">
          <cell r="B767" t="str">
            <v>ООО "Вишневый город"</v>
          </cell>
        </row>
        <row r="768">
          <cell r="B768" t="str">
            <v>ИП Нейдерова магазин "Теремок"</v>
          </cell>
          <cell r="D768">
            <v>43.33</v>
          </cell>
        </row>
        <row r="769">
          <cell r="B769" t="str">
            <v>ООО "Скорпион" магазин "Фасоль"</v>
          </cell>
          <cell r="D769">
            <v>49.5</v>
          </cell>
        </row>
        <row r="777">
          <cell r="E777">
            <v>50.634999999999998</v>
          </cell>
        </row>
        <row r="781">
          <cell r="B781" t="str">
            <v>ЗАО "Тандер" магазин "Магнит"</v>
          </cell>
          <cell r="D781">
            <v>44.33</v>
          </cell>
        </row>
        <row r="782">
          <cell r="B782" t="str">
            <v>ООО "Элемент-Трейд" магазин "Монетка"</v>
          </cell>
          <cell r="D782">
            <v>48.77</v>
          </cell>
        </row>
        <row r="783">
          <cell r="B783" t="str">
            <v>ИП Нейдерова магазин "Теремок"</v>
          </cell>
          <cell r="D783">
            <v>54.44</v>
          </cell>
        </row>
        <row r="784">
          <cell r="B784" t="str">
            <v>ООО "Скорпион" магазин "Фасоль"</v>
          </cell>
          <cell r="D784">
            <v>55</v>
          </cell>
        </row>
        <row r="785">
          <cell r="B785" t="str">
            <v>ООО "Вишневый город"</v>
          </cell>
        </row>
        <row r="792">
          <cell r="E792">
            <v>144.95333333333335</v>
          </cell>
        </row>
        <row r="794">
          <cell r="B794" t="str">
            <v>ЗАО "Тандер" магазин "Магнит"</v>
          </cell>
          <cell r="D794">
            <v>133.11000000000001</v>
          </cell>
        </row>
        <row r="795">
          <cell r="B795" t="str">
            <v>ООО "Скорпион" магазин "Фасоль"</v>
          </cell>
          <cell r="D795">
            <v>133.33000000000001</v>
          </cell>
        </row>
        <row r="796">
          <cell r="B796" t="str">
            <v>ИП Нейдерова магазин "Теремок"</v>
          </cell>
          <cell r="D796">
            <v>168.42</v>
          </cell>
        </row>
        <row r="797">
          <cell r="B797" t="str">
            <v>ООО "Вишневый город"</v>
          </cell>
        </row>
        <row r="807">
          <cell r="E807">
            <v>362.91500000000002</v>
          </cell>
        </row>
        <row r="812">
          <cell r="B812" t="str">
            <v>ИП Нейдерова магазин "Теремок"</v>
          </cell>
          <cell r="D812">
            <v>225</v>
          </cell>
        </row>
        <row r="813">
          <cell r="B813" t="str">
            <v>ООО "Элемент-Трейд" магазин "Монетка"</v>
          </cell>
          <cell r="D813">
            <v>327.22000000000003</v>
          </cell>
        </row>
        <row r="814">
          <cell r="B814" t="str">
            <v>ООО"Вишневый город"</v>
          </cell>
          <cell r="D814">
            <v>400</v>
          </cell>
        </row>
        <row r="815">
          <cell r="B815" t="str">
            <v>ООО "Скорпион" магазин "Фасоль"</v>
          </cell>
        </row>
        <row r="816">
          <cell r="B816" t="str">
            <v>ЗАО "Тандер" магазин "Магнит"</v>
          </cell>
          <cell r="D816">
            <v>499.44</v>
          </cell>
        </row>
        <row r="822">
          <cell r="E822">
            <v>275.7</v>
          </cell>
        </row>
        <row r="823">
          <cell r="B823" t="str">
            <v>ООО "Скорпион" магазин "Фасоль"</v>
          </cell>
          <cell r="D823">
            <v>248</v>
          </cell>
        </row>
        <row r="824">
          <cell r="B824" t="str">
            <v>ЗАО "Тандер" магазин "Магнит"</v>
          </cell>
          <cell r="D824">
            <v>279.60000000000002</v>
          </cell>
        </row>
        <row r="825">
          <cell r="B825" t="str">
            <v>ИП Нейдерова магазин "Теремок"</v>
          </cell>
        </row>
        <row r="826">
          <cell r="B826" t="str">
            <v>ООО "Элемент-Трейд" магазин "Монетка"</v>
          </cell>
          <cell r="D826">
            <v>299.5</v>
          </cell>
        </row>
        <row r="831">
          <cell r="E831">
            <v>259.60000000000002</v>
          </cell>
        </row>
        <row r="833">
          <cell r="B833" t="str">
            <v>ООО "Элемент-Трейд" магазин "Монетка"</v>
          </cell>
        </row>
        <row r="834">
          <cell r="B834" t="str">
            <v>ЗАО "Тандер" магазин "Магнит"</v>
          </cell>
          <cell r="D834">
            <v>259.60000000000002</v>
          </cell>
        </row>
        <row r="835">
          <cell r="B835" t="str">
            <v>ИП Нейдерова магазин "Теремок"</v>
          </cell>
        </row>
        <row r="838">
          <cell r="E838">
            <v>391.97500000000002</v>
          </cell>
        </row>
        <row r="844">
          <cell r="B844" t="str">
            <v>ООО "Элемент-Трейд" магазин "Монетка"</v>
          </cell>
          <cell r="D844">
            <v>339</v>
          </cell>
        </row>
        <row r="845">
          <cell r="B845" t="str">
            <v>ООО"Вишневый город"</v>
          </cell>
          <cell r="D845">
            <v>356</v>
          </cell>
        </row>
        <row r="846">
          <cell r="B846" t="str">
            <v>ООО "Скорпион" магазин "Фасоль"</v>
          </cell>
        </row>
        <row r="847">
          <cell r="B847" t="str">
            <v>ИП Нейдерова магазин "Теремок"</v>
          </cell>
          <cell r="D847">
            <v>393</v>
          </cell>
        </row>
        <row r="848">
          <cell r="B848" t="str">
            <v>ЗАО "Тандер" магазин "Магнит"</v>
          </cell>
          <cell r="D848">
            <v>479.9</v>
          </cell>
        </row>
        <row r="853">
          <cell r="E853">
            <v>160.51800000000003</v>
          </cell>
        </row>
        <row r="857">
          <cell r="B857" t="str">
            <v>ЗАО "Тандер" магазин "Магнит"</v>
          </cell>
          <cell r="D857">
            <v>49.28</v>
          </cell>
        </row>
        <row r="858">
          <cell r="B858" t="str">
            <v>ООО "Элемент-Трейд" магазин "Монетка"</v>
          </cell>
          <cell r="D858">
            <v>74.75</v>
          </cell>
        </row>
        <row r="860">
          <cell r="B860" t="str">
            <v>ООО"Вишневый город"</v>
          </cell>
          <cell r="D860">
            <v>171.43</v>
          </cell>
        </row>
        <row r="861">
          <cell r="B861" t="str">
            <v>ООО "Скорпион" магазин "Фасоль"</v>
          </cell>
          <cell r="D861">
            <v>235.71</v>
          </cell>
        </row>
        <row r="862">
          <cell r="B862" t="str">
            <v>ИП Нейдерова магазин "Теремок"</v>
          </cell>
          <cell r="D862">
            <v>271.42</v>
          </cell>
        </row>
        <row r="868">
          <cell r="E868">
            <v>289.89999999999998</v>
          </cell>
        </row>
        <row r="869">
          <cell r="B869" t="str">
            <v>ЗАО "Тандер" магазин "Магнит"</v>
          </cell>
          <cell r="D869">
            <v>289.89999999999998</v>
          </cell>
        </row>
        <row r="870">
          <cell r="B870" t="str">
            <v>ООО "Элемент-Трейд" магазин "Монетка"</v>
          </cell>
        </row>
        <row r="872">
          <cell r="B872" t="str">
            <v>ИП Нейдерова магазин "Теремок"</v>
          </cell>
        </row>
        <row r="883">
          <cell r="E883">
            <v>56.099999999999994</v>
          </cell>
        </row>
        <row r="890">
          <cell r="B890" t="str">
            <v>ООО "Элемент-Трейд" магазин "Монетка"</v>
          </cell>
          <cell r="D890">
            <v>44.9</v>
          </cell>
        </row>
        <row r="891">
          <cell r="B891" t="str">
            <v>ООО "Вишневый город"</v>
          </cell>
        </row>
        <row r="892">
          <cell r="B892" t="str">
            <v>ООО "Скорпион" магазин "Фасоль"</v>
          </cell>
        </row>
        <row r="893">
          <cell r="B893" t="str">
            <v>ИП Нейдерова магазин "Теремок"</v>
          </cell>
        </row>
        <row r="894">
          <cell r="B894" t="str">
            <v>ЗАО "Тандер" магазин "Магнит"</v>
          </cell>
          <cell r="D894">
            <v>67.3</v>
          </cell>
        </row>
        <row r="898">
          <cell r="E898">
            <v>56.225000000000001</v>
          </cell>
        </row>
        <row r="901">
          <cell r="B901" t="str">
            <v>ЗАО "Тандер" магазин "Магнит"</v>
          </cell>
          <cell r="D901">
            <v>51.9</v>
          </cell>
        </row>
        <row r="902">
          <cell r="B902" t="str">
            <v>ООО "Скорпион" магазин "Фасоль"</v>
          </cell>
          <cell r="D902">
            <v>56</v>
          </cell>
        </row>
        <row r="903">
          <cell r="B903" t="str">
            <v>ИП Нейдерова магазин "Теремок"</v>
          </cell>
          <cell r="D903">
            <v>57</v>
          </cell>
        </row>
        <row r="904">
          <cell r="B904" t="str">
            <v>ООО "Элемент-Трейд" магазин "Монетка"</v>
          </cell>
        </row>
        <row r="905">
          <cell r="B905" t="str">
            <v>Вишневый город</v>
          </cell>
          <cell r="D905">
            <v>60</v>
          </cell>
        </row>
        <row r="913">
          <cell r="E913">
            <v>109.636</v>
          </cell>
        </row>
        <row r="914">
          <cell r="B914" t="str">
            <v>ЗАО "Тандер" магазин "Магнит"</v>
          </cell>
          <cell r="D914">
            <v>80</v>
          </cell>
        </row>
        <row r="915">
          <cell r="B915" t="str">
            <v>ООО "Вишневый город"</v>
          </cell>
          <cell r="D915">
            <v>81.25</v>
          </cell>
        </row>
        <row r="916">
          <cell r="B916" t="str">
            <v>ООО "Скорпион" магазин "Фасоль"</v>
          </cell>
          <cell r="D916">
            <v>94.44</v>
          </cell>
        </row>
        <row r="917">
          <cell r="B917" t="str">
            <v>ООО "Элемент-Трейд" магазин "Монетка"</v>
          </cell>
          <cell r="D917">
            <v>103.6</v>
          </cell>
        </row>
        <row r="918">
          <cell r="B918" t="str">
            <v>ИП Нейдерова магазин "Теремок"</v>
          </cell>
          <cell r="D918">
            <v>188.89</v>
          </cell>
        </row>
        <row r="928">
          <cell r="E928">
            <v>73.615000000000009</v>
          </cell>
        </row>
        <row r="931">
          <cell r="B931" t="str">
            <v>ЗАО "Тандер" магазин "Магнит"</v>
          </cell>
          <cell r="D931">
            <v>53.9</v>
          </cell>
        </row>
        <row r="932">
          <cell r="B932" t="str">
            <v>ИП Нейдерова магазин "Теремок"</v>
          </cell>
          <cell r="D932">
            <v>76.66</v>
          </cell>
        </row>
        <row r="933">
          <cell r="B933" t="str">
            <v>ООО "Элемент-Трейд" магазин "Монетка"</v>
          </cell>
          <cell r="D933">
            <v>79.900000000000006</v>
          </cell>
        </row>
        <row r="934">
          <cell r="B934" t="str">
            <v>ООО "Вишневый город"</v>
          </cell>
          <cell r="D934">
            <v>84</v>
          </cell>
        </row>
        <row r="935">
          <cell r="B935" t="str">
            <v>ООО "Скорпион" магазин "Фасоль"</v>
          </cell>
        </row>
        <row r="943">
          <cell r="E943">
            <v>10.933333333333332</v>
          </cell>
        </row>
        <row r="946">
          <cell r="B946" t="str">
            <v>ЗАО "Тандер" магазин "Магнит"</v>
          </cell>
          <cell r="D946">
            <v>9.9</v>
          </cell>
        </row>
        <row r="947">
          <cell r="B947" t="str">
            <v>ООО "Элемент-Трейд" магазин "Монетка"</v>
          </cell>
        </row>
        <row r="949">
          <cell r="B949" t="str">
            <v>ИП Нейдерова магазин "Теремок"</v>
          </cell>
          <cell r="D949">
            <v>10.9</v>
          </cell>
        </row>
        <row r="952">
          <cell r="B952" t="str">
            <v>ООО "Скорпион" магазин "Фасоль"</v>
          </cell>
          <cell r="D952">
            <v>12</v>
          </cell>
        </row>
        <row r="953">
          <cell r="B953" t="str">
            <v>ООО "Вишневый город"</v>
          </cell>
        </row>
        <row r="958">
          <cell r="E958">
            <v>16.559999999999999</v>
          </cell>
        </row>
        <row r="959">
          <cell r="B959" t="str">
            <v>ЗАО "Тандер" магазин "Магнит"</v>
          </cell>
          <cell r="D959">
            <v>9.9</v>
          </cell>
        </row>
        <row r="960">
          <cell r="B960" t="str">
            <v>ООО "Элемент-Трейд" магазин "Монетка"</v>
          </cell>
          <cell r="D960">
            <v>10.9</v>
          </cell>
        </row>
        <row r="961">
          <cell r="B961" t="str">
            <v>ИП Нейдерова магазин "Теремок"</v>
          </cell>
          <cell r="D961">
            <v>12</v>
          </cell>
        </row>
        <row r="962">
          <cell r="B962" t="str">
            <v>ООО "Вишневый город"</v>
          </cell>
          <cell r="D962">
            <v>14</v>
          </cell>
        </row>
        <row r="963">
          <cell r="B963" t="str">
            <v>ООО "Скорпион" магазин "Фасоль"</v>
          </cell>
          <cell r="D963">
            <v>36</v>
          </cell>
        </row>
        <row r="973">
          <cell r="E973">
            <v>469.65</v>
          </cell>
        </row>
        <row r="974">
          <cell r="B974" t="str">
            <v>ООО "Элемент-Трейд" магазин "Монетка"</v>
          </cell>
          <cell r="D974">
            <v>319.60000000000002</v>
          </cell>
        </row>
        <row r="975">
          <cell r="B975" t="str">
            <v>ООО "Вишневый город"</v>
          </cell>
          <cell r="D975">
            <v>380</v>
          </cell>
        </row>
        <row r="976">
          <cell r="B976" t="str">
            <v>ИП Нейдерова магазин "Теремок"</v>
          </cell>
          <cell r="D976">
            <v>440</v>
          </cell>
        </row>
        <row r="977">
          <cell r="B977" t="str">
            <v>ЗАО "Тандер" магазин "Магнит"</v>
          </cell>
          <cell r="D977">
            <v>739</v>
          </cell>
        </row>
        <row r="978">
          <cell r="B978" t="str">
            <v>ООО "Скорпион" магазин "Фасоль"</v>
          </cell>
        </row>
        <row r="988">
          <cell r="E988">
            <v>2256</v>
          </cell>
        </row>
        <row r="992">
          <cell r="B992" t="str">
            <v>ИП Нейдерова магазин "Теремок"</v>
          </cell>
          <cell r="D992">
            <v>1500</v>
          </cell>
        </row>
        <row r="993">
          <cell r="B993" t="str">
            <v>ЗАО "Тандер" магазин "Магнит"</v>
          </cell>
          <cell r="D993">
            <v>2190</v>
          </cell>
        </row>
        <row r="994">
          <cell r="B994" t="str">
            <v>ООО "Вишневый город"</v>
          </cell>
          <cell r="D994">
            <v>2200</v>
          </cell>
        </row>
        <row r="995">
          <cell r="B995" t="str">
            <v>ООО "Скорпион" магазин"Фасоль"</v>
          </cell>
          <cell r="D995">
            <v>2400</v>
          </cell>
        </row>
        <row r="996">
          <cell r="B996" t="str">
            <v>ООО "Элемент-Трейд" магазин "Монетка"</v>
          </cell>
          <cell r="D996">
            <v>2990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1"/>
  <sheetViews>
    <sheetView tabSelected="1" workbookViewId="0">
      <selection sqref="A1:XFD1048576"/>
    </sheetView>
  </sheetViews>
  <sheetFormatPr defaultRowHeight="15"/>
  <cols>
    <col min="1" max="1" width="5" customWidth="1"/>
    <col min="2" max="2" width="43.28515625" customWidth="1"/>
    <col min="3" max="3" width="6.7109375" style="10" customWidth="1"/>
    <col min="4" max="4" width="9.5703125" customWidth="1"/>
    <col min="5" max="5" width="10.7109375" customWidth="1"/>
    <col min="6" max="6" width="11" customWidth="1"/>
    <col min="7" max="7" width="28.5703125" style="13" customWidth="1"/>
    <col min="8" max="8" width="25.28515625" style="5" customWidth="1"/>
    <col min="257" max="257" width="5" customWidth="1"/>
    <col min="258" max="258" width="43.28515625" customWidth="1"/>
    <col min="259" max="259" width="6.7109375" customWidth="1"/>
    <col min="260" max="260" width="9.5703125" customWidth="1"/>
    <col min="261" max="261" width="10.7109375" customWidth="1"/>
    <col min="262" max="262" width="11" customWidth="1"/>
    <col min="263" max="263" width="28.5703125" customWidth="1"/>
    <col min="264" max="264" width="25.28515625" customWidth="1"/>
    <col min="513" max="513" width="5" customWidth="1"/>
    <col min="514" max="514" width="43.28515625" customWidth="1"/>
    <col min="515" max="515" width="6.7109375" customWidth="1"/>
    <col min="516" max="516" width="9.5703125" customWidth="1"/>
    <col min="517" max="517" width="10.7109375" customWidth="1"/>
    <col min="518" max="518" width="11" customWidth="1"/>
    <col min="519" max="519" width="28.5703125" customWidth="1"/>
    <col min="520" max="520" width="25.28515625" customWidth="1"/>
    <col min="769" max="769" width="5" customWidth="1"/>
    <col min="770" max="770" width="43.28515625" customWidth="1"/>
    <col min="771" max="771" width="6.7109375" customWidth="1"/>
    <col min="772" max="772" width="9.5703125" customWidth="1"/>
    <col min="773" max="773" width="10.7109375" customWidth="1"/>
    <col min="774" max="774" width="11" customWidth="1"/>
    <col min="775" max="775" width="28.5703125" customWidth="1"/>
    <col min="776" max="776" width="25.28515625" customWidth="1"/>
    <col min="1025" max="1025" width="5" customWidth="1"/>
    <col min="1026" max="1026" width="43.28515625" customWidth="1"/>
    <col min="1027" max="1027" width="6.7109375" customWidth="1"/>
    <col min="1028" max="1028" width="9.5703125" customWidth="1"/>
    <col min="1029" max="1029" width="10.7109375" customWidth="1"/>
    <col min="1030" max="1030" width="11" customWidth="1"/>
    <col min="1031" max="1031" width="28.5703125" customWidth="1"/>
    <col min="1032" max="1032" width="25.28515625" customWidth="1"/>
    <col min="1281" max="1281" width="5" customWidth="1"/>
    <col min="1282" max="1282" width="43.28515625" customWidth="1"/>
    <col min="1283" max="1283" width="6.7109375" customWidth="1"/>
    <col min="1284" max="1284" width="9.5703125" customWidth="1"/>
    <col min="1285" max="1285" width="10.7109375" customWidth="1"/>
    <col min="1286" max="1286" width="11" customWidth="1"/>
    <col min="1287" max="1287" width="28.5703125" customWidth="1"/>
    <col min="1288" max="1288" width="25.28515625" customWidth="1"/>
    <col min="1537" max="1537" width="5" customWidth="1"/>
    <col min="1538" max="1538" width="43.28515625" customWidth="1"/>
    <col min="1539" max="1539" width="6.7109375" customWidth="1"/>
    <col min="1540" max="1540" width="9.5703125" customWidth="1"/>
    <col min="1541" max="1541" width="10.7109375" customWidth="1"/>
    <col min="1542" max="1542" width="11" customWidth="1"/>
    <col min="1543" max="1543" width="28.5703125" customWidth="1"/>
    <col min="1544" max="1544" width="25.28515625" customWidth="1"/>
    <col min="1793" max="1793" width="5" customWidth="1"/>
    <col min="1794" max="1794" width="43.28515625" customWidth="1"/>
    <col min="1795" max="1795" width="6.7109375" customWidth="1"/>
    <col min="1796" max="1796" width="9.5703125" customWidth="1"/>
    <col min="1797" max="1797" width="10.7109375" customWidth="1"/>
    <col min="1798" max="1798" width="11" customWidth="1"/>
    <col min="1799" max="1799" width="28.5703125" customWidth="1"/>
    <col min="1800" max="1800" width="25.28515625" customWidth="1"/>
    <col min="2049" max="2049" width="5" customWidth="1"/>
    <col min="2050" max="2050" width="43.28515625" customWidth="1"/>
    <col min="2051" max="2051" width="6.7109375" customWidth="1"/>
    <col min="2052" max="2052" width="9.5703125" customWidth="1"/>
    <col min="2053" max="2053" width="10.7109375" customWidth="1"/>
    <col min="2054" max="2054" width="11" customWidth="1"/>
    <col min="2055" max="2055" width="28.5703125" customWidth="1"/>
    <col min="2056" max="2056" width="25.28515625" customWidth="1"/>
    <col min="2305" max="2305" width="5" customWidth="1"/>
    <col min="2306" max="2306" width="43.28515625" customWidth="1"/>
    <col min="2307" max="2307" width="6.7109375" customWidth="1"/>
    <col min="2308" max="2308" width="9.5703125" customWidth="1"/>
    <col min="2309" max="2309" width="10.7109375" customWidth="1"/>
    <col min="2310" max="2310" width="11" customWidth="1"/>
    <col min="2311" max="2311" width="28.5703125" customWidth="1"/>
    <col min="2312" max="2312" width="25.28515625" customWidth="1"/>
    <col min="2561" max="2561" width="5" customWidth="1"/>
    <col min="2562" max="2562" width="43.28515625" customWidth="1"/>
    <col min="2563" max="2563" width="6.7109375" customWidth="1"/>
    <col min="2564" max="2564" width="9.5703125" customWidth="1"/>
    <col min="2565" max="2565" width="10.7109375" customWidth="1"/>
    <col min="2566" max="2566" width="11" customWidth="1"/>
    <col min="2567" max="2567" width="28.5703125" customWidth="1"/>
    <col min="2568" max="2568" width="25.28515625" customWidth="1"/>
    <col min="2817" max="2817" width="5" customWidth="1"/>
    <col min="2818" max="2818" width="43.28515625" customWidth="1"/>
    <col min="2819" max="2819" width="6.7109375" customWidth="1"/>
    <col min="2820" max="2820" width="9.5703125" customWidth="1"/>
    <col min="2821" max="2821" width="10.7109375" customWidth="1"/>
    <col min="2822" max="2822" width="11" customWidth="1"/>
    <col min="2823" max="2823" width="28.5703125" customWidth="1"/>
    <col min="2824" max="2824" width="25.28515625" customWidth="1"/>
    <col min="3073" max="3073" width="5" customWidth="1"/>
    <col min="3074" max="3074" width="43.28515625" customWidth="1"/>
    <col min="3075" max="3075" width="6.7109375" customWidth="1"/>
    <col min="3076" max="3076" width="9.5703125" customWidth="1"/>
    <col min="3077" max="3077" width="10.7109375" customWidth="1"/>
    <col min="3078" max="3078" width="11" customWidth="1"/>
    <col min="3079" max="3079" width="28.5703125" customWidth="1"/>
    <col min="3080" max="3080" width="25.28515625" customWidth="1"/>
    <col min="3329" max="3329" width="5" customWidth="1"/>
    <col min="3330" max="3330" width="43.28515625" customWidth="1"/>
    <col min="3331" max="3331" width="6.7109375" customWidth="1"/>
    <col min="3332" max="3332" width="9.5703125" customWidth="1"/>
    <col min="3333" max="3333" width="10.7109375" customWidth="1"/>
    <col min="3334" max="3334" width="11" customWidth="1"/>
    <col min="3335" max="3335" width="28.5703125" customWidth="1"/>
    <col min="3336" max="3336" width="25.28515625" customWidth="1"/>
    <col min="3585" max="3585" width="5" customWidth="1"/>
    <col min="3586" max="3586" width="43.28515625" customWidth="1"/>
    <col min="3587" max="3587" width="6.7109375" customWidth="1"/>
    <col min="3588" max="3588" width="9.5703125" customWidth="1"/>
    <col min="3589" max="3589" width="10.7109375" customWidth="1"/>
    <col min="3590" max="3590" width="11" customWidth="1"/>
    <col min="3591" max="3591" width="28.5703125" customWidth="1"/>
    <col min="3592" max="3592" width="25.28515625" customWidth="1"/>
    <col min="3841" max="3841" width="5" customWidth="1"/>
    <col min="3842" max="3842" width="43.28515625" customWidth="1"/>
    <col min="3843" max="3843" width="6.7109375" customWidth="1"/>
    <col min="3844" max="3844" width="9.5703125" customWidth="1"/>
    <col min="3845" max="3845" width="10.7109375" customWidth="1"/>
    <col min="3846" max="3846" width="11" customWidth="1"/>
    <col min="3847" max="3847" width="28.5703125" customWidth="1"/>
    <col min="3848" max="3848" width="25.28515625" customWidth="1"/>
    <col min="4097" max="4097" width="5" customWidth="1"/>
    <col min="4098" max="4098" width="43.28515625" customWidth="1"/>
    <col min="4099" max="4099" width="6.7109375" customWidth="1"/>
    <col min="4100" max="4100" width="9.5703125" customWidth="1"/>
    <col min="4101" max="4101" width="10.7109375" customWidth="1"/>
    <col min="4102" max="4102" width="11" customWidth="1"/>
    <col min="4103" max="4103" width="28.5703125" customWidth="1"/>
    <col min="4104" max="4104" width="25.28515625" customWidth="1"/>
    <col min="4353" max="4353" width="5" customWidth="1"/>
    <col min="4354" max="4354" width="43.28515625" customWidth="1"/>
    <col min="4355" max="4355" width="6.7109375" customWidth="1"/>
    <col min="4356" max="4356" width="9.5703125" customWidth="1"/>
    <col min="4357" max="4357" width="10.7109375" customWidth="1"/>
    <col min="4358" max="4358" width="11" customWidth="1"/>
    <col min="4359" max="4359" width="28.5703125" customWidth="1"/>
    <col min="4360" max="4360" width="25.28515625" customWidth="1"/>
    <col min="4609" max="4609" width="5" customWidth="1"/>
    <col min="4610" max="4610" width="43.28515625" customWidth="1"/>
    <col min="4611" max="4611" width="6.7109375" customWidth="1"/>
    <col min="4612" max="4612" width="9.5703125" customWidth="1"/>
    <col min="4613" max="4613" width="10.7109375" customWidth="1"/>
    <col min="4614" max="4614" width="11" customWidth="1"/>
    <col min="4615" max="4615" width="28.5703125" customWidth="1"/>
    <col min="4616" max="4616" width="25.28515625" customWidth="1"/>
    <col min="4865" max="4865" width="5" customWidth="1"/>
    <col min="4866" max="4866" width="43.28515625" customWidth="1"/>
    <col min="4867" max="4867" width="6.7109375" customWidth="1"/>
    <col min="4868" max="4868" width="9.5703125" customWidth="1"/>
    <col min="4869" max="4869" width="10.7109375" customWidth="1"/>
    <col min="4870" max="4870" width="11" customWidth="1"/>
    <col min="4871" max="4871" width="28.5703125" customWidth="1"/>
    <col min="4872" max="4872" width="25.28515625" customWidth="1"/>
    <col min="5121" max="5121" width="5" customWidth="1"/>
    <col min="5122" max="5122" width="43.28515625" customWidth="1"/>
    <col min="5123" max="5123" width="6.7109375" customWidth="1"/>
    <col min="5124" max="5124" width="9.5703125" customWidth="1"/>
    <col min="5125" max="5125" width="10.7109375" customWidth="1"/>
    <col min="5126" max="5126" width="11" customWidth="1"/>
    <col min="5127" max="5127" width="28.5703125" customWidth="1"/>
    <col min="5128" max="5128" width="25.28515625" customWidth="1"/>
    <col min="5377" max="5377" width="5" customWidth="1"/>
    <col min="5378" max="5378" width="43.28515625" customWidth="1"/>
    <col min="5379" max="5379" width="6.7109375" customWidth="1"/>
    <col min="5380" max="5380" width="9.5703125" customWidth="1"/>
    <col min="5381" max="5381" width="10.7109375" customWidth="1"/>
    <col min="5382" max="5382" width="11" customWidth="1"/>
    <col min="5383" max="5383" width="28.5703125" customWidth="1"/>
    <col min="5384" max="5384" width="25.28515625" customWidth="1"/>
    <col min="5633" max="5633" width="5" customWidth="1"/>
    <col min="5634" max="5634" width="43.28515625" customWidth="1"/>
    <col min="5635" max="5635" width="6.7109375" customWidth="1"/>
    <col min="5636" max="5636" width="9.5703125" customWidth="1"/>
    <col min="5637" max="5637" width="10.7109375" customWidth="1"/>
    <col min="5638" max="5638" width="11" customWidth="1"/>
    <col min="5639" max="5639" width="28.5703125" customWidth="1"/>
    <col min="5640" max="5640" width="25.28515625" customWidth="1"/>
    <col min="5889" max="5889" width="5" customWidth="1"/>
    <col min="5890" max="5890" width="43.28515625" customWidth="1"/>
    <col min="5891" max="5891" width="6.7109375" customWidth="1"/>
    <col min="5892" max="5892" width="9.5703125" customWidth="1"/>
    <col min="5893" max="5893" width="10.7109375" customWidth="1"/>
    <col min="5894" max="5894" width="11" customWidth="1"/>
    <col min="5895" max="5895" width="28.5703125" customWidth="1"/>
    <col min="5896" max="5896" width="25.28515625" customWidth="1"/>
    <col min="6145" max="6145" width="5" customWidth="1"/>
    <col min="6146" max="6146" width="43.28515625" customWidth="1"/>
    <col min="6147" max="6147" width="6.7109375" customWidth="1"/>
    <col min="6148" max="6148" width="9.5703125" customWidth="1"/>
    <col min="6149" max="6149" width="10.7109375" customWidth="1"/>
    <col min="6150" max="6150" width="11" customWidth="1"/>
    <col min="6151" max="6151" width="28.5703125" customWidth="1"/>
    <col min="6152" max="6152" width="25.28515625" customWidth="1"/>
    <col min="6401" max="6401" width="5" customWidth="1"/>
    <col min="6402" max="6402" width="43.28515625" customWidth="1"/>
    <col min="6403" max="6403" width="6.7109375" customWidth="1"/>
    <col min="6404" max="6404" width="9.5703125" customWidth="1"/>
    <col min="6405" max="6405" width="10.7109375" customWidth="1"/>
    <col min="6406" max="6406" width="11" customWidth="1"/>
    <col min="6407" max="6407" width="28.5703125" customWidth="1"/>
    <col min="6408" max="6408" width="25.28515625" customWidth="1"/>
    <col min="6657" max="6657" width="5" customWidth="1"/>
    <col min="6658" max="6658" width="43.28515625" customWidth="1"/>
    <col min="6659" max="6659" width="6.7109375" customWidth="1"/>
    <col min="6660" max="6660" width="9.5703125" customWidth="1"/>
    <col min="6661" max="6661" width="10.7109375" customWidth="1"/>
    <col min="6662" max="6662" width="11" customWidth="1"/>
    <col min="6663" max="6663" width="28.5703125" customWidth="1"/>
    <col min="6664" max="6664" width="25.28515625" customWidth="1"/>
    <col min="6913" max="6913" width="5" customWidth="1"/>
    <col min="6914" max="6914" width="43.28515625" customWidth="1"/>
    <col min="6915" max="6915" width="6.7109375" customWidth="1"/>
    <col min="6916" max="6916" width="9.5703125" customWidth="1"/>
    <col min="6917" max="6917" width="10.7109375" customWidth="1"/>
    <col min="6918" max="6918" width="11" customWidth="1"/>
    <col min="6919" max="6919" width="28.5703125" customWidth="1"/>
    <col min="6920" max="6920" width="25.28515625" customWidth="1"/>
    <col min="7169" max="7169" width="5" customWidth="1"/>
    <col min="7170" max="7170" width="43.28515625" customWidth="1"/>
    <col min="7171" max="7171" width="6.7109375" customWidth="1"/>
    <col min="7172" max="7172" width="9.5703125" customWidth="1"/>
    <col min="7173" max="7173" width="10.7109375" customWidth="1"/>
    <col min="7174" max="7174" width="11" customWidth="1"/>
    <col min="7175" max="7175" width="28.5703125" customWidth="1"/>
    <col min="7176" max="7176" width="25.28515625" customWidth="1"/>
    <col min="7425" max="7425" width="5" customWidth="1"/>
    <col min="7426" max="7426" width="43.28515625" customWidth="1"/>
    <col min="7427" max="7427" width="6.7109375" customWidth="1"/>
    <col min="7428" max="7428" width="9.5703125" customWidth="1"/>
    <col min="7429" max="7429" width="10.7109375" customWidth="1"/>
    <col min="7430" max="7430" width="11" customWidth="1"/>
    <col min="7431" max="7431" width="28.5703125" customWidth="1"/>
    <col min="7432" max="7432" width="25.28515625" customWidth="1"/>
    <col min="7681" max="7681" width="5" customWidth="1"/>
    <col min="7682" max="7682" width="43.28515625" customWidth="1"/>
    <col min="7683" max="7683" width="6.7109375" customWidth="1"/>
    <col min="7684" max="7684" width="9.5703125" customWidth="1"/>
    <col min="7685" max="7685" width="10.7109375" customWidth="1"/>
    <col min="7686" max="7686" width="11" customWidth="1"/>
    <col min="7687" max="7687" width="28.5703125" customWidth="1"/>
    <col min="7688" max="7688" width="25.28515625" customWidth="1"/>
    <col min="7937" max="7937" width="5" customWidth="1"/>
    <col min="7938" max="7938" width="43.28515625" customWidth="1"/>
    <col min="7939" max="7939" width="6.7109375" customWidth="1"/>
    <col min="7940" max="7940" width="9.5703125" customWidth="1"/>
    <col min="7941" max="7941" width="10.7109375" customWidth="1"/>
    <col min="7942" max="7942" width="11" customWidth="1"/>
    <col min="7943" max="7943" width="28.5703125" customWidth="1"/>
    <col min="7944" max="7944" width="25.28515625" customWidth="1"/>
    <col min="8193" max="8193" width="5" customWidth="1"/>
    <col min="8194" max="8194" width="43.28515625" customWidth="1"/>
    <col min="8195" max="8195" width="6.7109375" customWidth="1"/>
    <col min="8196" max="8196" width="9.5703125" customWidth="1"/>
    <col min="8197" max="8197" width="10.7109375" customWidth="1"/>
    <col min="8198" max="8198" width="11" customWidth="1"/>
    <col min="8199" max="8199" width="28.5703125" customWidth="1"/>
    <col min="8200" max="8200" width="25.28515625" customWidth="1"/>
    <col min="8449" max="8449" width="5" customWidth="1"/>
    <col min="8450" max="8450" width="43.28515625" customWidth="1"/>
    <col min="8451" max="8451" width="6.7109375" customWidth="1"/>
    <col min="8452" max="8452" width="9.5703125" customWidth="1"/>
    <col min="8453" max="8453" width="10.7109375" customWidth="1"/>
    <col min="8454" max="8454" width="11" customWidth="1"/>
    <col min="8455" max="8455" width="28.5703125" customWidth="1"/>
    <col min="8456" max="8456" width="25.28515625" customWidth="1"/>
    <col min="8705" max="8705" width="5" customWidth="1"/>
    <col min="8706" max="8706" width="43.28515625" customWidth="1"/>
    <col min="8707" max="8707" width="6.7109375" customWidth="1"/>
    <col min="8708" max="8708" width="9.5703125" customWidth="1"/>
    <col min="8709" max="8709" width="10.7109375" customWidth="1"/>
    <col min="8710" max="8710" width="11" customWidth="1"/>
    <col min="8711" max="8711" width="28.5703125" customWidth="1"/>
    <col min="8712" max="8712" width="25.28515625" customWidth="1"/>
    <col min="8961" max="8961" width="5" customWidth="1"/>
    <col min="8962" max="8962" width="43.28515625" customWidth="1"/>
    <col min="8963" max="8963" width="6.7109375" customWidth="1"/>
    <col min="8964" max="8964" width="9.5703125" customWidth="1"/>
    <col min="8965" max="8965" width="10.7109375" customWidth="1"/>
    <col min="8966" max="8966" width="11" customWidth="1"/>
    <col min="8967" max="8967" width="28.5703125" customWidth="1"/>
    <col min="8968" max="8968" width="25.28515625" customWidth="1"/>
    <col min="9217" max="9217" width="5" customWidth="1"/>
    <col min="9218" max="9218" width="43.28515625" customWidth="1"/>
    <col min="9219" max="9219" width="6.7109375" customWidth="1"/>
    <col min="9220" max="9220" width="9.5703125" customWidth="1"/>
    <col min="9221" max="9221" width="10.7109375" customWidth="1"/>
    <col min="9222" max="9222" width="11" customWidth="1"/>
    <col min="9223" max="9223" width="28.5703125" customWidth="1"/>
    <col min="9224" max="9224" width="25.28515625" customWidth="1"/>
    <col min="9473" max="9473" width="5" customWidth="1"/>
    <col min="9474" max="9474" width="43.28515625" customWidth="1"/>
    <col min="9475" max="9475" width="6.7109375" customWidth="1"/>
    <col min="9476" max="9476" width="9.5703125" customWidth="1"/>
    <col min="9477" max="9477" width="10.7109375" customWidth="1"/>
    <col min="9478" max="9478" width="11" customWidth="1"/>
    <col min="9479" max="9479" width="28.5703125" customWidth="1"/>
    <col min="9480" max="9480" width="25.28515625" customWidth="1"/>
    <col min="9729" max="9729" width="5" customWidth="1"/>
    <col min="9730" max="9730" width="43.28515625" customWidth="1"/>
    <col min="9731" max="9731" width="6.7109375" customWidth="1"/>
    <col min="9732" max="9732" width="9.5703125" customWidth="1"/>
    <col min="9733" max="9733" width="10.7109375" customWidth="1"/>
    <col min="9734" max="9734" width="11" customWidth="1"/>
    <col min="9735" max="9735" width="28.5703125" customWidth="1"/>
    <col min="9736" max="9736" width="25.28515625" customWidth="1"/>
    <col min="9985" max="9985" width="5" customWidth="1"/>
    <col min="9986" max="9986" width="43.28515625" customWidth="1"/>
    <col min="9987" max="9987" width="6.7109375" customWidth="1"/>
    <col min="9988" max="9988" width="9.5703125" customWidth="1"/>
    <col min="9989" max="9989" width="10.7109375" customWidth="1"/>
    <col min="9990" max="9990" width="11" customWidth="1"/>
    <col min="9991" max="9991" width="28.5703125" customWidth="1"/>
    <col min="9992" max="9992" width="25.28515625" customWidth="1"/>
    <col min="10241" max="10241" width="5" customWidth="1"/>
    <col min="10242" max="10242" width="43.28515625" customWidth="1"/>
    <col min="10243" max="10243" width="6.7109375" customWidth="1"/>
    <col min="10244" max="10244" width="9.5703125" customWidth="1"/>
    <col min="10245" max="10245" width="10.7109375" customWidth="1"/>
    <col min="10246" max="10246" width="11" customWidth="1"/>
    <col min="10247" max="10247" width="28.5703125" customWidth="1"/>
    <col min="10248" max="10248" width="25.28515625" customWidth="1"/>
    <col min="10497" max="10497" width="5" customWidth="1"/>
    <col min="10498" max="10498" width="43.28515625" customWidth="1"/>
    <col min="10499" max="10499" width="6.7109375" customWidth="1"/>
    <col min="10500" max="10500" width="9.5703125" customWidth="1"/>
    <col min="10501" max="10501" width="10.7109375" customWidth="1"/>
    <col min="10502" max="10502" width="11" customWidth="1"/>
    <col min="10503" max="10503" width="28.5703125" customWidth="1"/>
    <col min="10504" max="10504" width="25.28515625" customWidth="1"/>
    <col min="10753" max="10753" width="5" customWidth="1"/>
    <col min="10754" max="10754" width="43.28515625" customWidth="1"/>
    <col min="10755" max="10755" width="6.7109375" customWidth="1"/>
    <col min="10756" max="10756" width="9.5703125" customWidth="1"/>
    <col min="10757" max="10757" width="10.7109375" customWidth="1"/>
    <col min="10758" max="10758" width="11" customWidth="1"/>
    <col min="10759" max="10759" width="28.5703125" customWidth="1"/>
    <col min="10760" max="10760" width="25.28515625" customWidth="1"/>
    <col min="11009" max="11009" width="5" customWidth="1"/>
    <col min="11010" max="11010" width="43.28515625" customWidth="1"/>
    <col min="11011" max="11011" width="6.7109375" customWidth="1"/>
    <col min="11012" max="11012" width="9.5703125" customWidth="1"/>
    <col min="11013" max="11013" width="10.7109375" customWidth="1"/>
    <col min="11014" max="11014" width="11" customWidth="1"/>
    <col min="11015" max="11015" width="28.5703125" customWidth="1"/>
    <col min="11016" max="11016" width="25.28515625" customWidth="1"/>
    <col min="11265" max="11265" width="5" customWidth="1"/>
    <col min="11266" max="11266" width="43.28515625" customWidth="1"/>
    <col min="11267" max="11267" width="6.7109375" customWidth="1"/>
    <col min="11268" max="11268" width="9.5703125" customWidth="1"/>
    <col min="11269" max="11269" width="10.7109375" customWidth="1"/>
    <col min="11270" max="11270" width="11" customWidth="1"/>
    <col min="11271" max="11271" width="28.5703125" customWidth="1"/>
    <col min="11272" max="11272" width="25.28515625" customWidth="1"/>
    <col min="11521" max="11521" width="5" customWidth="1"/>
    <col min="11522" max="11522" width="43.28515625" customWidth="1"/>
    <col min="11523" max="11523" width="6.7109375" customWidth="1"/>
    <col min="11524" max="11524" width="9.5703125" customWidth="1"/>
    <col min="11525" max="11525" width="10.7109375" customWidth="1"/>
    <col min="11526" max="11526" width="11" customWidth="1"/>
    <col min="11527" max="11527" width="28.5703125" customWidth="1"/>
    <col min="11528" max="11528" width="25.28515625" customWidth="1"/>
    <col min="11777" max="11777" width="5" customWidth="1"/>
    <col min="11778" max="11778" width="43.28515625" customWidth="1"/>
    <col min="11779" max="11779" width="6.7109375" customWidth="1"/>
    <col min="11780" max="11780" width="9.5703125" customWidth="1"/>
    <col min="11781" max="11781" width="10.7109375" customWidth="1"/>
    <col min="11782" max="11782" width="11" customWidth="1"/>
    <col min="11783" max="11783" width="28.5703125" customWidth="1"/>
    <col min="11784" max="11784" width="25.28515625" customWidth="1"/>
    <col min="12033" max="12033" width="5" customWidth="1"/>
    <col min="12034" max="12034" width="43.28515625" customWidth="1"/>
    <col min="12035" max="12035" width="6.7109375" customWidth="1"/>
    <col min="12036" max="12036" width="9.5703125" customWidth="1"/>
    <col min="12037" max="12037" width="10.7109375" customWidth="1"/>
    <col min="12038" max="12038" width="11" customWidth="1"/>
    <col min="12039" max="12039" width="28.5703125" customWidth="1"/>
    <col min="12040" max="12040" width="25.28515625" customWidth="1"/>
    <col min="12289" max="12289" width="5" customWidth="1"/>
    <col min="12290" max="12290" width="43.28515625" customWidth="1"/>
    <col min="12291" max="12291" width="6.7109375" customWidth="1"/>
    <col min="12292" max="12292" width="9.5703125" customWidth="1"/>
    <col min="12293" max="12293" width="10.7109375" customWidth="1"/>
    <col min="12294" max="12294" width="11" customWidth="1"/>
    <col min="12295" max="12295" width="28.5703125" customWidth="1"/>
    <col min="12296" max="12296" width="25.28515625" customWidth="1"/>
    <col min="12545" max="12545" width="5" customWidth="1"/>
    <col min="12546" max="12546" width="43.28515625" customWidth="1"/>
    <col min="12547" max="12547" width="6.7109375" customWidth="1"/>
    <col min="12548" max="12548" width="9.5703125" customWidth="1"/>
    <col min="12549" max="12549" width="10.7109375" customWidth="1"/>
    <col min="12550" max="12550" width="11" customWidth="1"/>
    <col min="12551" max="12551" width="28.5703125" customWidth="1"/>
    <col min="12552" max="12552" width="25.28515625" customWidth="1"/>
    <col min="12801" max="12801" width="5" customWidth="1"/>
    <col min="12802" max="12802" width="43.28515625" customWidth="1"/>
    <col min="12803" max="12803" width="6.7109375" customWidth="1"/>
    <col min="12804" max="12804" width="9.5703125" customWidth="1"/>
    <col min="12805" max="12805" width="10.7109375" customWidth="1"/>
    <col min="12806" max="12806" width="11" customWidth="1"/>
    <col min="12807" max="12807" width="28.5703125" customWidth="1"/>
    <col min="12808" max="12808" width="25.28515625" customWidth="1"/>
    <col min="13057" max="13057" width="5" customWidth="1"/>
    <col min="13058" max="13058" width="43.28515625" customWidth="1"/>
    <col min="13059" max="13059" width="6.7109375" customWidth="1"/>
    <col min="13060" max="13060" width="9.5703125" customWidth="1"/>
    <col min="13061" max="13061" width="10.7109375" customWidth="1"/>
    <col min="13062" max="13062" width="11" customWidth="1"/>
    <col min="13063" max="13063" width="28.5703125" customWidth="1"/>
    <col min="13064" max="13064" width="25.28515625" customWidth="1"/>
    <col min="13313" max="13313" width="5" customWidth="1"/>
    <col min="13314" max="13314" width="43.28515625" customWidth="1"/>
    <col min="13315" max="13315" width="6.7109375" customWidth="1"/>
    <col min="13316" max="13316" width="9.5703125" customWidth="1"/>
    <col min="13317" max="13317" width="10.7109375" customWidth="1"/>
    <col min="13318" max="13318" width="11" customWidth="1"/>
    <col min="13319" max="13319" width="28.5703125" customWidth="1"/>
    <col min="13320" max="13320" width="25.28515625" customWidth="1"/>
    <col min="13569" max="13569" width="5" customWidth="1"/>
    <col min="13570" max="13570" width="43.28515625" customWidth="1"/>
    <col min="13571" max="13571" width="6.7109375" customWidth="1"/>
    <col min="13572" max="13572" width="9.5703125" customWidth="1"/>
    <col min="13573" max="13573" width="10.7109375" customWidth="1"/>
    <col min="13574" max="13574" width="11" customWidth="1"/>
    <col min="13575" max="13575" width="28.5703125" customWidth="1"/>
    <col min="13576" max="13576" width="25.28515625" customWidth="1"/>
    <col min="13825" max="13825" width="5" customWidth="1"/>
    <col min="13826" max="13826" width="43.28515625" customWidth="1"/>
    <col min="13827" max="13827" width="6.7109375" customWidth="1"/>
    <col min="13828" max="13828" width="9.5703125" customWidth="1"/>
    <col min="13829" max="13829" width="10.7109375" customWidth="1"/>
    <col min="13830" max="13830" width="11" customWidth="1"/>
    <col min="13831" max="13831" width="28.5703125" customWidth="1"/>
    <col min="13832" max="13832" width="25.28515625" customWidth="1"/>
    <col min="14081" max="14081" width="5" customWidth="1"/>
    <col min="14082" max="14082" width="43.28515625" customWidth="1"/>
    <col min="14083" max="14083" width="6.7109375" customWidth="1"/>
    <col min="14084" max="14084" width="9.5703125" customWidth="1"/>
    <col min="14085" max="14085" width="10.7109375" customWidth="1"/>
    <col min="14086" max="14086" width="11" customWidth="1"/>
    <col min="14087" max="14087" width="28.5703125" customWidth="1"/>
    <col min="14088" max="14088" width="25.28515625" customWidth="1"/>
    <col min="14337" max="14337" width="5" customWidth="1"/>
    <col min="14338" max="14338" width="43.28515625" customWidth="1"/>
    <col min="14339" max="14339" width="6.7109375" customWidth="1"/>
    <col min="14340" max="14340" width="9.5703125" customWidth="1"/>
    <col min="14341" max="14341" width="10.7109375" customWidth="1"/>
    <col min="14342" max="14342" width="11" customWidth="1"/>
    <col min="14343" max="14343" width="28.5703125" customWidth="1"/>
    <col min="14344" max="14344" width="25.28515625" customWidth="1"/>
    <col min="14593" max="14593" width="5" customWidth="1"/>
    <col min="14594" max="14594" width="43.28515625" customWidth="1"/>
    <col min="14595" max="14595" width="6.7109375" customWidth="1"/>
    <col min="14596" max="14596" width="9.5703125" customWidth="1"/>
    <col min="14597" max="14597" width="10.7109375" customWidth="1"/>
    <col min="14598" max="14598" width="11" customWidth="1"/>
    <col min="14599" max="14599" width="28.5703125" customWidth="1"/>
    <col min="14600" max="14600" width="25.28515625" customWidth="1"/>
    <col min="14849" max="14849" width="5" customWidth="1"/>
    <col min="14850" max="14850" width="43.28515625" customWidth="1"/>
    <col min="14851" max="14851" width="6.7109375" customWidth="1"/>
    <col min="14852" max="14852" width="9.5703125" customWidth="1"/>
    <col min="14853" max="14853" width="10.7109375" customWidth="1"/>
    <col min="14854" max="14854" width="11" customWidth="1"/>
    <col min="14855" max="14855" width="28.5703125" customWidth="1"/>
    <col min="14856" max="14856" width="25.28515625" customWidth="1"/>
    <col min="15105" max="15105" width="5" customWidth="1"/>
    <col min="15106" max="15106" width="43.28515625" customWidth="1"/>
    <col min="15107" max="15107" width="6.7109375" customWidth="1"/>
    <col min="15108" max="15108" width="9.5703125" customWidth="1"/>
    <col min="15109" max="15109" width="10.7109375" customWidth="1"/>
    <col min="15110" max="15110" width="11" customWidth="1"/>
    <col min="15111" max="15111" width="28.5703125" customWidth="1"/>
    <col min="15112" max="15112" width="25.28515625" customWidth="1"/>
    <col min="15361" max="15361" width="5" customWidth="1"/>
    <col min="15362" max="15362" width="43.28515625" customWidth="1"/>
    <col min="15363" max="15363" width="6.7109375" customWidth="1"/>
    <col min="15364" max="15364" width="9.5703125" customWidth="1"/>
    <col min="15365" max="15365" width="10.7109375" customWidth="1"/>
    <col min="15366" max="15366" width="11" customWidth="1"/>
    <col min="15367" max="15367" width="28.5703125" customWidth="1"/>
    <col min="15368" max="15368" width="25.28515625" customWidth="1"/>
    <col min="15617" max="15617" width="5" customWidth="1"/>
    <col min="15618" max="15618" width="43.28515625" customWidth="1"/>
    <col min="15619" max="15619" width="6.7109375" customWidth="1"/>
    <col min="15620" max="15620" width="9.5703125" customWidth="1"/>
    <col min="15621" max="15621" width="10.7109375" customWidth="1"/>
    <col min="15622" max="15622" width="11" customWidth="1"/>
    <col min="15623" max="15623" width="28.5703125" customWidth="1"/>
    <col min="15624" max="15624" width="25.28515625" customWidth="1"/>
    <col min="15873" max="15873" width="5" customWidth="1"/>
    <col min="15874" max="15874" width="43.28515625" customWidth="1"/>
    <col min="15875" max="15875" width="6.7109375" customWidth="1"/>
    <col min="15876" max="15876" width="9.5703125" customWidth="1"/>
    <col min="15877" max="15877" width="10.7109375" customWidth="1"/>
    <col min="15878" max="15878" width="11" customWidth="1"/>
    <col min="15879" max="15879" width="28.5703125" customWidth="1"/>
    <col min="15880" max="15880" width="25.28515625" customWidth="1"/>
    <col min="16129" max="16129" width="5" customWidth="1"/>
    <col min="16130" max="16130" width="43.28515625" customWidth="1"/>
    <col min="16131" max="16131" width="6.7109375" customWidth="1"/>
    <col min="16132" max="16132" width="9.5703125" customWidth="1"/>
    <col min="16133" max="16133" width="10.7109375" customWidth="1"/>
    <col min="16134" max="16134" width="11" customWidth="1"/>
    <col min="16135" max="16135" width="28.5703125" customWidth="1"/>
    <col min="16136" max="16136" width="25.28515625" customWidth="1"/>
  </cols>
  <sheetData>
    <row r="1" spans="1:8" ht="18">
      <c r="B1" s="1" t="s">
        <v>0</v>
      </c>
      <c r="C1" s="2" t="str">
        <f>IF([1]входная!C1=0,"-",[1]входная!C1)</f>
        <v>Осинниковскому городскому округу</v>
      </c>
      <c r="D1" s="2"/>
      <c r="E1" s="2"/>
      <c r="F1" s="3"/>
      <c r="G1" s="4">
        <f>IF([1]входная!F1=0,"-",[1]входная!F1)</f>
        <v>43525</v>
      </c>
    </row>
    <row r="2" spans="1:8" ht="15.75">
      <c r="A2" s="6"/>
      <c r="B2" s="7"/>
      <c r="C2" s="8" t="s">
        <v>1</v>
      </c>
      <c r="D2" s="8"/>
      <c r="E2" s="8"/>
      <c r="F2" s="6"/>
      <c r="G2" s="9" t="s">
        <v>2</v>
      </c>
    </row>
    <row r="3" spans="1:8" ht="0.75" customHeight="1">
      <c r="B3" s="7"/>
      <c r="D3" s="11"/>
      <c r="E3" s="12"/>
    </row>
    <row r="4" spans="1:8" ht="30.75" customHeight="1">
      <c r="A4" s="14" t="s">
        <v>3</v>
      </c>
      <c r="B4" s="15" t="s">
        <v>4</v>
      </c>
      <c r="C4" s="16" t="s">
        <v>5</v>
      </c>
      <c r="D4" s="15" t="s">
        <v>6</v>
      </c>
      <c r="E4" s="15"/>
      <c r="F4" s="15"/>
      <c r="G4" s="17" t="s">
        <v>7</v>
      </c>
      <c r="H4" s="17"/>
    </row>
    <row r="5" spans="1:8" ht="19.5" customHeight="1">
      <c r="A5" s="14"/>
      <c r="B5" s="15"/>
      <c r="C5" s="16"/>
      <c r="D5" s="18" t="s">
        <v>8</v>
      </c>
      <c r="E5" s="18" t="s">
        <v>9</v>
      </c>
      <c r="F5" s="18" t="s">
        <v>10</v>
      </c>
      <c r="G5" s="18" t="s">
        <v>8</v>
      </c>
      <c r="H5" s="18" t="s">
        <v>9</v>
      </c>
    </row>
    <row r="6" spans="1:8" ht="30" customHeight="1">
      <c r="A6" s="19">
        <v>1</v>
      </c>
      <c r="B6" s="20" t="s">
        <v>11</v>
      </c>
      <c r="C6" s="19" t="s">
        <v>12</v>
      </c>
      <c r="D6" s="21">
        <f>IF([1]входная!E6="-","-",MIN([1]входная!D9:D17))</f>
        <v>28.62</v>
      </c>
      <c r="E6" s="21">
        <f>IF([1]входная!E6="-","-",MAX([1]входная!D9:D17))</f>
        <v>34.880000000000003</v>
      </c>
      <c r="F6" s="21">
        <f>IF([1]входная!E6="-","-",[1]входная!E6)</f>
        <v>31.363999999999997</v>
      </c>
      <c r="G6" s="22" t="str">
        <f ca="1">IF(COUNT(D6,E6)=0,"-",LOOKUP(D6,[1]входная!D9:D17,[1]входная!B10:B17))</f>
        <v>ООО "Скорпион" магазин "Фасоль"</v>
      </c>
      <c r="H6" s="22" t="str">
        <f>IF(COUNT(D6,E6)=0,"-",LOOKUP(E6,[1]входная!D10:D17,[1]входная!B10:B17))</f>
        <v>ЗАО "Тандер" магазин "Магнит"</v>
      </c>
    </row>
    <row r="7" spans="1:8" ht="30" customHeight="1">
      <c r="A7" s="19">
        <v>2</v>
      </c>
      <c r="B7" s="20" t="s">
        <v>13</v>
      </c>
      <c r="C7" s="19" t="s">
        <v>12</v>
      </c>
      <c r="D7" s="21">
        <f>IF([1]входная!E18="-","-",MIN([1]входная!D21:D32))</f>
        <v>87.37</v>
      </c>
      <c r="E7" s="21">
        <f>IF([1]входная!E18="-","-",MAX([1]входная!D21:D32))</f>
        <v>149.75</v>
      </c>
      <c r="F7" s="21">
        <f>IF([1]входная!E18="-","-",[1]входная!E18)</f>
        <v>115.70666666666666</v>
      </c>
      <c r="G7" s="22" t="str">
        <f>IF(COUNT(D7,E7)=0,"-",LOOKUP(D7,[1]входная!D21:D32,[1]входная!B21:B32))</f>
        <v>ЗАО "Тандер" магазин "Магнит"</v>
      </c>
      <c r="H7" s="22" t="str">
        <f>IF(COUNT(D7,E7)=0,"-",LOOKUP(E7,[1]входная!D22:D32,[1]входная!B22:B32))</f>
        <v>ООО "Элемент-Трейд" магазин "Монетка"</v>
      </c>
    </row>
    <row r="8" spans="1:8" ht="30" customHeight="1">
      <c r="A8" s="19">
        <v>3</v>
      </c>
      <c r="B8" s="20" t="s">
        <v>14</v>
      </c>
      <c r="C8" s="19" t="s">
        <v>12</v>
      </c>
      <c r="D8" s="21">
        <f>IF([1]входная!E33="-","-",MIN([1]входная!D38:D47))</f>
        <v>20.2</v>
      </c>
      <c r="E8" s="21">
        <f>IF([1]входная!E33="-","-",MAX([1]входная!D38:D47))</f>
        <v>36</v>
      </c>
      <c r="F8" s="21">
        <f>IF([1]входная!E33="-","-",[1]входная!E33)</f>
        <v>29.73</v>
      </c>
      <c r="G8" s="22" t="str">
        <f>IF(COUNT(D8,E8)=0,"-",LOOKUP(D8,[1]входная!D38:D47,[1]входная!B38:B47))</f>
        <v>ЗАО "Тандер" магазин "Магнит"</v>
      </c>
      <c r="H8" s="22" t="str">
        <f>IF(COUNT(D8,E8)=0,"-",LOOKUP(E8,[1]входная!D39:D47,[1]входная!B39:B47))</f>
        <v>ИП Нейдерова магазин "Теремок"</v>
      </c>
    </row>
    <row r="9" spans="1:8" ht="30" customHeight="1">
      <c r="A9" s="19">
        <v>4</v>
      </c>
      <c r="B9" s="20" t="s">
        <v>15</v>
      </c>
      <c r="C9" s="19" t="s">
        <v>12</v>
      </c>
      <c r="D9" s="21">
        <f>IF([1]входная!E48="-","-",MIN([1]входная!D50:D62))</f>
        <v>41.12</v>
      </c>
      <c r="E9" s="21">
        <f>IF([1]входная!E48="-","-",MAX([1]входная!D50:D62))</f>
        <v>76</v>
      </c>
      <c r="F9" s="21">
        <f>IF([1]входная!E48="-","-",[1]входная!E48)</f>
        <v>58.8</v>
      </c>
      <c r="G9" s="22" t="str">
        <f ca="1">IF(COUNT(D9,E9)=0,"-",LOOKUP(D9,[1]входная!D50:D62,[1]входная!B51:B62))</f>
        <v>ООО "Элемент-Трейд" магазин "Монетка"</v>
      </c>
      <c r="H9" s="22" t="str">
        <f>IF(COUNT(D9,E9)=0,"-",LOOKUP(E9,[1]входная!D51:D62,[1]входная!B51:B62))</f>
        <v>ООО "Вишневый город"</v>
      </c>
    </row>
    <row r="10" spans="1:8" ht="30" customHeight="1">
      <c r="A10" s="19">
        <v>5</v>
      </c>
      <c r="B10" s="20" t="s">
        <v>16</v>
      </c>
      <c r="C10" s="19" t="s">
        <v>12</v>
      </c>
      <c r="D10" s="21">
        <f>IF([1]входная!E63="-","-",MIN([1]входная!D65:D77))</f>
        <v>33.33</v>
      </c>
      <c r="E10" s="21">
        <f>IF([1]входная!E63="-","-",MAX([1]входная!D65:D77))</f>
        <v>59.85</v>
      </c>
      <c r="F10" s="21">
        <f>IF([1]входная!E63="-","-",[1]входная!E63)</f>
        <v>41.271999999999998</v>
      </c>
      <c r="G10" s="22" t="str">
        <f ca="1">IF(COUNT(D10,E10)=0,"-",LOOKUP(D10,[1]входная!D65:D77,[1]входная!B66:B77))</f>
        <v>ООО "Скорпион" магазин "Фасоль"</v>
      </c>
      <c r="H10" s="22" t="str">
        <f>IF(COUNT(D10,E10)=0,"-",LOOKUP(E10,[1]входная!D69:D77,[1]входная!B69:B77))</f>
        <v>ЗАО "Тандер" магазин "Магнит"</v>
      </c>
    </row>
    <row r="11" spans="1:8" ht="30" customHeight="1">
      <c r="A11" s="19">
        <v>6</v>
      </c>
      <c r="B11" s="23" t="s">
        <v>17</v>
      </c>
      <c r="C11" s="19" t="s">
        <v>12</v>
      </c>
      <c r="D11" s="21">
        <f>IF([1]входная!E78="-","-",MIN([1]входная!D84:D89))</f>
        <v>31.13</v>
      </c>
      <c r="E11" s="21">
        <f>IF([1]входная!E78="-","-",MAX([1]входная!D84:D89))</f>
        <v>71.12</v>
      </c>
      <c r="F11" s="21">
        <f>IF([1]входная!E78="-","-",[1]входная!E78)</f>
        <v>45.6</v>
      </c>
      <c r="G11" s="22" t="str">
        <f>IF(COUNT(D11,E11)=0,"-",LOOKUP(D11,[1]входная!D84:D89,[1]входная!B84:B89))</f>
        <v>ООО "Элемент-Трейд" магазин "Монетка"</v>
      </c>
      <c r="H11" s="22" t="str">
        <f>IF(COUNT(D11,E11)=0,"-",LOOKUP(E11,[1]входная!D84:D89,[1]входная!B84:B89))</f>
        <v>ЗАО "Тандер" магазин "Магнит"</v>
      </c>
    </row>
    <row r="12" spans="1:8" ht="30" customHeight="1">
      <c r="A12" s="19">
        <v>7</v>
      </c>
      <c r="B12" s="20" t="s">
        <v>18</v>
      </c>
      <c r="C12" s="19" t="s">
        <v>12</v>
      </c>
      <c r="D12" s="21">
        <f>IF([1]входная!E93="-","-",MIN([1]входная!D94:D107))</f>
        <v>26.67</v>
      </c>
      <c r="E12" s="21">
        <f>IF([1]входная!E93="-","-",MAX([1]входная!D94:D107))</f>
        <v>37.5</v>
      </c>
      <c r="F12" s="21">
        <f>IF([1]входная!E93="-","-",[1]входная!E93)</f>
        <v>32.056666666666665</v>
      </c>
      <c r="G12" s="22" t="str">
        <f>IF(COUNT(D12,E12)=0,"-",LOOKUP(D12,[1]входная!D94:D107,[1]входная!B94:B107))</f>
        <v>ООО "Вишневый город"</v>
      </c>
      <c r="H12" s="22" t="str">
        <f>IF(COUNT(D12,E12)=0,"-",LOOKUP(E12,[1]входная!D94:D107,[1]входная!B94:B107))</f>
        <v>ООО "Элемент-Трейд" магазин "Монетка"</v>
      </c>
    </row>
    <row r="13" spans="1:8" ht="30" customHeight="1">
      <c r="A13" s="19">
        <v>8</v>
      </c>
      <c r="B13" s="20" t="s">
        <v>19</v>
      </c>
      <c r="C13" s="19" t="s">
        <v>12</v>
      </c>
      <c r="D13" s="21">
        <f>IF([1]входная!E108="-","-",MIN([1]входная!D114:D122))</f>
        <v>27.37</v>
      </c>
      <c r="E13" s="21">
        <f>IF([1]входная!E108="-","-",MAX([1]входная!D114:D122))</f>
        <v>42.5</v>
      </c>
      <c r="F13" s="21">
        <f>IF([1]входная!E108="-","-",[1]входная!E108)</f>
        <v>32.31</v>
      </c>
      <c r="G13" s="22" t="str">
        <f>IF(COUNT(D13,E13)=0,"-",LOOKUP(D13,[1]входная!D114:D122,[1]входная!B114:B122))</f>
        <v>ООО "Элемент-Трейд" магазин "Монетка"</v>
      </c>
      <c r="H13" s="22" t="str">
        <f>IF(COUNT(D13,E13)=0,"-",LOOKUP(E13,[1]входная!D114:D122,[1]входная!B114:B122))</f>
        <v>ИП Нейдерова магазин "Теремок"</v>
      </c>
    </row>
    <row r="14" spans="1:8" ht="30" customHeight="1">
      <c r="A14" s="19">
        <v>9</v>
      </c>
      <c r="B14" s="20" t="s">
        <v>20</v>
      </c>
      <c r="C14" s="19" t="s">
        <v>12</v>
      </c>
      <c r="D14" s="21">
        <f>IF([1]входная!E123="-","-",MIN([1]входная!D129:D137))</f>
        <v>74.88</v>
      </c>
      <c r="E14" s="21">
        <f>IF([1]входная!E123="-","-",MAX([1]входная!D129:D137))</f>
        <v>92</v>
      </c>
      <c r="F14" s="21">
        <f>IF([1]входная!E123="-","-",[1]входная!E123)</f>
        <v>81.332499999999996</v>
      </c>
      <c r="G14" s="22" t="str">
        <f>IF(COUNT(D14,E14)=0,"-",LOOKUP(D14,[1]входная!D129:D137,[1]входная!B129:B137))</f>
        <v>ООО "Элемент-Трейд" магазин "Монетка"</v>
      </c>
      <c r="H14" s="22" t="str">
        <f>IF(COUNT(D14,E14)=0,"-",LOOKUP(E14,[1]входная!D129:D137,[1]входная!B129:B137))</f>
        <v>ООО "Вишневый город"</v>
      </c>
    </row>
    <row r="15" spans="1:8" ht="30" customHeight="1">
      <c r="A15" s="19">
        <v>10</v>
      </c>
      <c r="B15" s="20" t="s">
        <v>21</v>
      </c>
      <c r="C15" s="19" t="s">
        <v>12</v>
      </c>
      <c r="D15" s="21">
        <f>IF([1]входная!E138="-","-",MIN([1]входная!D141:D152))</f>
        <v>22</v>
      </c>
      <c r="E15" s="21">
        <f>IF([1]входная!E138="-","-",MAX([1]входная!D141:D152))</f>
        <v>37.5</v>
      </c>
      <c r="F15" s="21">
        <f>IF([1]входная!E138="-","-",[1]входная!E138)</f>
        <v>31.125</v>
      </c>
      <c r="G15" s="22" t="str">
        <f>IF(COUNT(D15,E15)=0,"-",LOOKUP(D15,[1]входная!D141:D152,[1]входная!B141:B152))</f>
        <v>ЗАО "Тандер" магазин "Магнит"</v>
      </c>
      <c r="H15" s="22" t="str">
        <f>IF(COUNT(D15,E15)=0,"-",LOOKUP(E15,[1]входная!D143:D152,[1]входная!B143:B152))</f>
        <v>ИП Нейдерова магазин "Теремок"</v>
      </c>
    </row>
    <row r="16" spans="1:8" ht="30" customHeight="1">
      <c r="A16" s="19">
        <v>11</v>
      </c>
      <c r="B16" s="20" t="s">
        <v>22</v>
      </c>
      <c r="C16" s="19" t="s">
        <v>12</v>
      </c>
      <c r="D16" s="21">
        <f>IF([1]входная!E153="-","-",MIN([1]входная!D155:D167))</f>
        <v>47.8</v>
      </c>
      <c r="E16" s="21">
        <f>IF([1]входная!E153="-","-",MAX([1]входная!D155:D167))</f>
        <v>54</v>
      </c>
      <c r="F16" s="21">
        <f>IF([1]входная!E153="-","-",[1]входная!E153)</f>
        <v>51.866666666666667</v>
      </c>
      <c r="G16" s="22" t="str">
        <f>IF(COUNT(D16,E16)=0,"-",LOOKUP(D16,[1]входная!D155:D167,[1]входная!B155:B167))</f>
        <v>ЗАО "Тандер" магазин "Магнит"</v>
      </c>
      <c r="H16" s="22" t="str">
        <f>IF(COUNT(D16,E16)=0,"-",LOOKUP(E16,[1]входная!D155:D167,[1]входная!B155:B167))</f>
        <v>ИП Нейдерова магазин "Теремок"</v>
      </c>
    </row>
    <row r="17" spans="1:8" ht="30" customHeight="1">
      <c r="A17" s="19">
        <v>12</v>
      </c>
      <c r="B17" s="20" t="s">
        <v>23</v>
      </c>
      <c r="C17" s="19" t="s">
        <v>12</v>
      </c>
      <c r="D17" s="21">
        <f>IF([1]входная!E168="-","-",MIN([1]входная!D175:D182))</f>
        <v>36</v>
      </c>
      <c r="E17" s="21">
        <f>IF([1]входная!E168="-","-",MAX([1]входная!D175:D182))</f>
        <v>45.8</v>
      </c>
      <c r="F17" s="21">
        <f>IF([1]входная!E168="-","-",[1]входная!E168)</f>
        <v>41.92</v>
      </c>
      <c r="G17" s="22" t="str">
        <f>IF(COUNT(D17,E17)=0,"-",LOOKUP(D17,[1]входная!D175:D182,[1]входная!B175:B182))</f>
        <v>ООО "Вишневый город"</v>
      </c>
      <c r="H17" s="22" t="str">
        <f>IF(COUNT(D17,E17)=0,"-",LOOKUP(E17,[1]входная!D176:D182,[1]входная!B176:B182))</f>
        <v>ЗАО "Тандер" магазин "Магнит"</v>
      </c>
    </row>
    <row r="18" spans="1:8" ht="30" customHeight="1">
      <c r="A18" s="19">
        <v>13</v>
      </c>
      <c r="B18" s="20" t="s">
        <v>24</v>
      </c>
      <c r="C18" s="19" t="s">
        <v>12</v>
      </c>
      <c r="D18" s="21">
        <f>IF([1]входная!E183="-","-",MIN([1]входная!D190:D197))</f>
        <v>68.569999999999993</v>
      </c>
      <c r="E18" s="21">
        <f>IF([1]входная!E183="-","-",MAX([1]входная!D190:D197))</f>
        <v>113</v>
      </c>
      <c r="F18" s="21">
        <f>IF([1]входная!E183="-","-",[1]входная!E183)</f>
        <v>90.188000000000002</v>
      </c>
      <c r="G18" s="22" t="str">
        <f>IF(COUNT(D18,E18)=0,"-",LOOKUP(D18,[1]входная!D190:D197,[1]входная!B190:B197))</f>
        <v>ООО "Вишневый город"</v>
      </c>
      <c r="H18" s="22" t="str">
        <f>IF(COUNT(D18,E18)=0,"-",LOOKUP(E18,[1]входная!D190:D197,[1]входная!B190:B197))</f>
        <v>ЗАО "Тандер" магазин "Магнит"</v>
      </c>
    </row>
    <row r="19" spans="1:8" ht="30" customHeight="1">
      <c r="A19" s="19">
        <v>14</v>
      </c>
      <c r="B19" s="20" t="s">
        <v>25</v>
      </c>
      <c r="C19" s="19" t="s">
        <v>12</v>
      </c>
      <c r="D19" s="21">
        <f>IF([1]входная!E198="-","-",MIN([1]входная!D200:D212))</f>
        <v>110</v>
      </c>
      <c r="E19" s="21">
        <f>IF([1]входная!E198="-","-",MAX([1]входная!D200:D212))</f>
        <v>181</v>
      </c>
      <c r="F19" s="21">
        <f>IF([1]входная!E198="-","-",[1]входная!E198)</f>
        <v>157.5</v>
      </c>
      <c r="G19" s="22" t="str">
        <f>IF(COUNT(D19,E19)=0,"-",LOOKUP(D19,[1]входная!D200:D212,[1]входная!B200:B212))</f>
        <v>ООО "Скорпион" магазин "Фасоль"</v>
      </c>
      <c r="H19" s="22" t="str">
        <f>IF(COUNT(D19,E19)=0,"-",LOOKUP(E19,[1]входная!D202:D212,[1]входная!B202:B212))</f>
        <v>ЗАО "Тандер" магазин "Магнит"</v>
      </c>
    </row>
    <row r="20" spans="1:8" ht="30" customHeight="1">
      <c r="A20" s="19">
        <v>15</v>
      </c>
      <c r="B20" s="20" t="s">
        <v>26</v>
      </c>
      <c r="C20" s="19" t="s">
        <v>12</v>
      </c>
      <c r="D20" s="21">
        <f>IF([1]входная!E213="-","-",MIN([1]входная!D219:D227))</f>
        <v>34.75</v>
      </c>
      <c r="E20" s="21">
        <f>IF([1]входная!E213="-","-",MAX([1]входная!D219:D227))</f>
        <v>77.56</v>
      </c>
      <c r="F20" s="21">
        <f>IF([1]входная!E213="-","-",[1]входная!E213)</f>
        <v>47.415999999999997</v>
      </c>
      <c r="G20" s="22" t="str">
        <f>IF(COUNT(D20,E20)=0,"-",LOOKUP(D20,[1]входная!D219:D227,[1]входная!B219:B227))</f>
        <v>ООО "Элемент-Трейд" магазин "Монетка"</v>
      </c>
      <c r="H20" s="22" t="str">
        <f>IF(COUNT(D20,E20)=0,"-",LOOKUP(E20,[1]входная!D219:D227,[1]входная!B219:B227))</f>
        <v>ЗАО "Тандер" магазин "Магнит"</v>
      </c>
    </row>
    <row r="21" spans="1:8" ht="30" customHeight="1">
      <c r="A21" s="19">
        <v>16</v>
      </c>
      <c r="B21" s="20" t="s">
        <v>27</v>
      </c>
      <c r="C21" s="19" t="s">
        <v>12</v>
      </c>
      <c r="D21" s="21">
        <f>IF([1]входная!E228="-","-",MIN([1]входная!D231:D242))</f>
        <v>34.75</v>
      </c>
      <c r="E21" s="21">
        <f>IF([1]входная!E228="-","-",MAX([1]входная!D231:D242))</f>
        <v>77.56</v>
      </c>
      <c r="F21" s="21">
        <f>IF([1]входная!E228="-","-",[1]входная!E228)</f>
        <v>47.415999999999997</v>
      </c>
      <c r="G21" s="22" t="str">
        <f>IF(COUNT(D21,E21)=0,"-",LOOKUP(D21,[1]входная!D231:D242,[1]входная!B231:B242))</f>
        <v>ООО "Элемент-Трейд" магазин "Монетка"</v>
      </c>
      <c r="H21" s="22" t="str">
        <f>IF(COUNT(D21,E21)=0,"-",LOOKUP(E21,[1]входная!D231:D242,[1]входная!B231:B242))</f>
        <v>ЗАО "Тандер" магазин "Магнит"</v>
      </c>
    </row>
    <row r="22" spans="1:8" ht="30" customHeight="1">
      <c r="A22" s="19">
        <v>17</v>
      </c>
      <c r="B22" s="20" t="s">
        <v>28</v>
      </c>
      <c r="C22" s="19" t="s">
        <v>12</v>
      </c>
      <c r="D22" s="21">
        <f>IF([1]входная!E243="-","-",MIN([1]входная!D248:D257))</f>
        <v>17.899999999999999</v>
      </c>
      <c r="E22" s="21">
        <f>IF([1]входная!E243="-","-",MAX([1]входная!D248:D257))</f>
        <v>34.9</v>
      </c>
      <c r="F22" s="21">
        <f>IF([1]входная!E243="-","-",[1]входная!E243)</f>
        <v>22.2</v>
      </c>
      <c r="G22" s="22" t="str">
        <f>IF(COUNT(D22,E22)=0,"-",LOOKUP(D22,[1]входная!D248:D257,[1]входная!B248:B257))</f>
        <v>ООО "Элемент-Трейд" магазин "Монетка"</v>
      </c>
      <c r="H22" s="22" t="str">
        <f>IF(COUNT(D22,E22)=0,"-",LOOKUP(E22,[1]входная!D250:D257,[1]входная!B250:B257))</f>
        <v>ЗАО "Тандер" магазин "Магнит"</v>
      </c>
    </row>
    <row r="23" spans="1:8" ht="30" customHeight="1">
      <c r="A23" s="19">
        <v>18</v>
      </c>
      <c r="B23" s="20" t="s">
        <v>29</v>
      </c>
      <c r="C23" s="19" t="s">
        <v>12</v>
      </c>
      <c r="D23" s="21">
        <f>IF([1]входная!E258="-","-",MIN([1]входная!D266:D272))</f>
        <v>30</v>
      </c>
      <c r="E23" s="21">
        <f>IF([1]входная!E258="-","-",MAX([1]входная!D266:D272))</f>
        <v>38</v>
      </c>
      <c r="F23" s="21">
        <f>IF([1]входная!E258="-","-",[1]входная!E258)</f>
        <v>33.42</v>
      </c>
      <c r="G23" s="22" t="str">
        <f>IF(COUNT(D23,E23)=0,"-",LOOKUP(D23,[1]входная!D266:D272,[1]входная!B266:B272))</f>
        <v>ООО "Вишневый город"</v>
      </c>
      <c r="H23" s="22" t="str">
        <f ca="1">IF(COUNT(D23,E23)=0,"-",LOOKUP(E23,[1]входная!D267:D272,[1]входная!B266:B272))</f>
        <v>ООО "Элемент-Трейд" магазин "Монетка"</v>
      </c>
    </row>
    <row r="24" spans="1:8" ht="30" customHeight="1">
      <c r="A24" s="19">
        <v>19</v>
      </c>
      <c r="B24" s="20" t="s">
        <v>30</v>
      </c>
      <c r="C24" s="19" t="s">
        <v>12</v>
      </c>
      <c r="D24" s="21">
        <f>IF([1]входная!E273="-","-",MIN([1]входная!D275:D287))</f>
        <v>79.900000000000006</v>
      </c>
      <c r="E24" s="21">
        <f>IF([1]входная!E273="-","-",MAX([1]входная!D275:D287))</f>
        <v>155</v>
      </c>
      <c r="F24" s="21">
        <f>IF([1]входная!E273="-","-",[1]входная!E273)</f>
        <v>117.45</v>
      </c>
      <c r="G24" s="22" t="str">
        <f>IF(COUNT(D24,E24)=0,"-",LOOKUP(D24,[1]входная!D275:D287,[1]входная!B275:B287))</f>
        <v>ЗАО "Тандер" магазин "Магнит"</v>
      </c>
      <c r="H24" s="22" t="str">
        <f>IF(COUNT(D24,E24)=0,"-",LOOKUP(E24,[1]входная!D275:D287,[1]входная!B275:B287))</f>
        <v>ООО "Скорпион" магазин "Фасоль"</v>
      </c>
    </row>
    <row r="25" spans="1:8" ht="30" customHeight="1">
      <c r="A25" s="19">
        <v>20</v>
      </c>
      <c r="B25" s="20" t="s">
        <v>31</v>
      </c>
      <c r="C25" s="19" t="s">
        <v>12</v>
      </c>
      <c r="D25" s="21">
        <f>IF([1]входная!E288="-","-",MIN([1]входная!D293:D302))</f>
        <v>151.9</v>
      </c>
      <c r="E25" s="21">
        <f>IF([1]входная!E288="-","-",MAX([1]входная!D293:D302))</f>
        <v>200</v>
      </c>
      <c r="F25" s="21">
        <f>IF([1]входная!E288="-","-",[1]входная!E288)</f>
        <v>182.26666666666665</v>
      </c>
      <c r="G25" s="22" t="str">
        <f>IF(COUNT(D25,E25)=0,"-",LOOKUP(D25,[1]входная!D293:D302,[1]входная!B293:B302))</f>
        <v>ЗАО "Тандер" магазин "Магнит"</v>
      </c>
      <c r="H25" s="22" t="str">
        <f>IF(COUNT(D25,E25)=0,"-",LOOKUP(E25,[1]входная!D294:D302,[1]входная!B294:B302))</f>
        <v>ИП Нейдерова магазин "Теремок"</v>
      </c>
    </row>
    <row r="26" spans="1:8" ht="30" customHeight="1">
      <c r="A26" s="19">
        <v>21</v>
      </c>
      <c r="B26" s="20" t="s">
        <v>32</v>
      </c>
      <c r="C26" s="19" t="s">
        <v>12</v>
      </c>
      <c r="D26" s="21">
        <f>IF([1]входная!E303="-","-",MIN([1]входная!D312:D316))</f>
        <v>169.9</v>
      </c>
      <c r="E26" s="21">
        <f>IF([1]входная!E303="-","-",MAX([1]входная!D312:D316))</f>
        <v>200</v>
      </c>
      <c r="F26" s="21">
        <f>IF([1]входная!E303="-","-",[1]входная!E303)</f>
        <v>184.93333333333331</v>
      </c>
      <c r="G26" s="22" t="str">
        <f>IF(COUNT(D26,E26)=0,"-",LOOKUP(D26,[1]входная!D312:D316,[1]входная!B312:B316))</f>
        <v>ЗАО "Тандер" магазин "Магнит"</v>
      </c>
      <c r="H26" s="22" t="str">
        <f>IF(COUNT(D26,E26)=0,"-",LOOKUP(E26,[1]входная!D312:D316,[1]входная!B312:B316))</f>
        <v>ИП Нейдерова магазин "Теремок"</v>
      </c>
    </row>
    <row r="27" spans="1:8" ht="30" customHeight="1">
      <c r="A27" s="19">
        <v>22</v>
      </c>
      <c r="B27" s="20" t="s">
        <v>33</v>
      </c>
      <c r="C27" s="19" t="s">
        <v>12</v>
      </c>
      <c r="D27" s="21">
        <f>IF([1]входная!E318="-","-",MIN([1]входная!D322:D332))</f>
        <v>18.899999999999999</v>
      </c>
      <c r="E27" s="21">
        <f>IF([1]входная!E318="-","-",MAX([1]входная!D322:D332))</f>
        <v>75</v>
      </c>
      <c r="F27" s="21">
        <f>IF([1]входная!E318="-","-",[1]входная!E318)</f>
        <v>31.98</v>
      </c>
      <c r="G27" s="22" t="str">
        <f>IF(COUNT(D27,E27)=0,"-",LOOKUP(D27,[1]входная!D322:D332,[1]входная!B322:B332))</f>
        <v>ООО "Элемент-Трейд" магазин "Монетка"</v>
      </c>
      <c r="H27" s="22" t="str">
        <f>IF(COUNT(D27,E27)=0,"-",LOOKUP(E27,[1]входная!D323:D332,[1]входная!B323:B332))</f>
        <v>ООО "Скорпион" магазин "Фасоль"</v>
      </c>
    </row>
    <row r="28" spans="1:8" ht="30" customHeight="1">
      <c r="A28" s="19">
        <v>23</v>
      </c>
      <c r="B28" s="20" t="s">
        <v>34</v>
      </c>
      <c r="C28" s="19" t="s">
        <v>12</v>
      </c>
      <c r="D28" s="21">
        <f>IF([1]входная!E333="-","-",MIN([1]входная!D338:D347))</f>
        <v>20</v>
      </c>
      <c r="E28" s="21">
        <f>IF([1]входная!E333="-","-",MAX([1]входная!D338:D347))</f>
        <v>36.200000000000003</v>
      </c>
      <c r="F28" s="21">
        <f>IF([1]входная!E333="-","-",[1]входная!E333)</f>
        <v>27.366666666666664</v>
      </c>
      <c r="G28" s="22" t="str">
        <f>IF(COUNT(D28,E28)=0,"-",LOOKUP(D28,[1]входная!D338:D347,[1]входная!B338:B347))</f>
        <v>ООО "Вишневый город"</v>
      </c>
      <c r="H28" s="22" t="str">
        <f>IF(COUNT(D28,E28)=0,"-",LOOKUP(E28,[1]входная!D338:D347,[1]входная!B338:B347))</f>
        <v>ЗАО "Тандер" магазин "Магнит"</v>
      </c>
    </row>
    <row r="29" spans="1:8" ht="30" customHeight="1">
      <c r="A29" s="24">
        <v>24</v>
      </c>
      <c r="B29" s="23" t="s">
        <v>35</v>
      </c>
      <c r="C29" s="24" t="s">
        <v>12</v>
      </c>
      <c r="D29" s="25">
        <f>IF([1]входная!E348="-","-",MIN([1]входная!D351:D360))</f>
        <v>18.600000000000001</v>
      </c>
      <c r="E29" s="25">
        <f>IF([1]входная!E348="-","-",MAX([1]входная!D351:D360))</f>
        <v>28</v>
      </c>
      <c r="F29" s="25">
        <f>IF([1]входная!E348="-","-",[1]входная!E348)</f>
        <v>22.5</v>
      </c>
      <c r="G29" s="26" t="str">
        <f>IF(COUNT(D29,E29)=0,"-",LOOKUP(D29,[1]входная!D351:D360,[1]входная!B351:B360))</f>
        <v>ЗАО "Тандер" магазин "Магнит"</v>
      </c>
      <c r="H29" s="26" t="str">
        <f>IF(COUNT(D29,E29)=0,"-",LOOKUP(E29,[1]входная!D355:D362,[1]входная!B355:B362))</f>
        <v>ООО "Скорпион" магазин "Фасоль"</v>
      </c>
    </row>
    <row r="30" spans="1:8" ht="30" customHeight="1">
      <c r="A30" s="19">
        <v>25</v>
      </c>
      <c r="B30" s="20" t="s">
        <v>36</v>
      </c>
      <c r="C30" s="19" t="s">
        <v>12</v>
      </c>
      <c r="D30" s="21">
        <f>IF([1]входная!E363="-","-",MIN([1]входная!D370:D377))</f>
        <v>119.9</v>
      </c>
      <c r="E30" s="21">
        <f>IF([1]входная!E363="-","-",MAX([1]входная!D370:D377))</f>
        <v>199</v>
      </c>
      <c r="F30" s="21">
        <f>IF([1]входная!E363="-","-",[1]входная!E363)</f>
        <v>158.47499999999999</v>
      </c>
      <c r="G30" s="22" t="str">
        <f>IF(COUNT(D30,E30)=0,"-",LOOKUP(D30,[1]входная!D370:D377,[1]входная!B370:B377))</f>
        <v>ООО "Элемент-Трейд" магазин "Монетка"</v>
      </c>
      <c r="H30" s="22" t="str">
        <f>IF(COUNT(D30,E30)=0,"-",LOOKUP(E30,[1]входная!D370:D377,[1]входная!B370:B377))</f>
        <v>ЗАО "Тандер" магазин "Магнит"</v>
      </c>
    </row>
    <row r="31" spans="1:8" ht="30" customHeight="1">
      <c r="A31" s="19">
        <v>26</v>
      </c>
      <c r="B31" s="20" t="s">
        <v>37</v>
      </c>
      <c r="C31" s="19" t="s">
        <v>12</v>
      </c>
      <c r="D31" s="21">
        <f>IF([1]входная!E378="-","-",MIN([1]входная!D383:D392))</f>
        <v>74.900000000000006</v>
      </c>
      <c r="E31" s="21">
        <f>IF([1]входная!E378="-","-",MAX([1]входная!D384:D392))</f>
        <v>100</v>
      </c>
      <c r="F31" s="21">
        <f>IF([1]входная!E378="-","-",[1]входная!E378)</f>
        <v>87.56</v>
      </c>
      <c r="G31" s="22" t="str">
        <f>IF(COUNT(D31,E31)=0,"-",LOOKUP(D31,[1]входная!D383:D392,[1]входная!B383:B392))</f>
        <v>ЗАО "Тандер" магазин "Магнит"</v>
      </c>
      <c r="H31" s="22" t="str">
        <f>IF(COUNT(D31,E31)=0,"-",LOOKUP(E31,[1]входная!D388:D392,[1]входная!B388:B392))</f>
        <v>ИП Нейдерова магазин "Теремок"</v>
      </c>
    </row>
    <row r="32" spans="1:8" ht="30" customHeight="1">
      <c r="A32" s="19">
        <v>27</v>
      </c>
      <c r="B32" s="20" t="s">
        <v>38</v>
      </c>
      <c r="C32" s="19" t="s">
        <v>12</v>
      </c>
      <c r="D32" s="21">
        <f>IF([1]входная!E393="-","-",MIN([1]входная!D398:D407))</f>
        <v>59.9</v>
      </c>
      <c r="E32" s="21">
        <f>IF([1]входная!E393="-","-",MAX([1]входная!D398:D407))</f>
        <v>79.900000000000006</v>
      </c>
      <c r="F32" s="21">
        <f>IF([1]входная!E393="-","-",[1]входная!E393)</f>
        <v>69.900000000000006</v>
      </c>
      <c r="G32" s="22" t="str">
        <f>IF(COUNT(D32,E32)=0,"-",LOOKUP(D32,[1]входная!D398:D407,[1]входная!B398:B407))</f>
        <v>ЗАО "Тандер" магазин "Магнит"</v>
      </c>
      <c r="H32" s="22" t="str">
        <f>IF(COUNT(D32,E32)=0,"-",LOOKUP(E32,[1]входная!D398:D407,[1]входная!B398:B407))</f>
        <v>ООО "Элемент-Трейд" магазин "Монетка"</v>
      </c>
    </row>
    <row r="33" spans="1:8" ht="30" customHeight="1">
      <c r="A33" s="19">
        <v>28</v>
      </c>
      <c r="B33" s="20" t="s">
        <v>39</v>
      </c>
      <c r="C33" s="19" t="s">
        <v>12</v>
      </c>
      <c r="D33" s="21">
        <f>IF([1]входная!E408="-","-",MIN([1]входная!D409:D415))</f>
        <v>69.900000000000006</v>
      </c>
      <c r="E33" s="21">
        <f>IF([1]входная!E408="-","-",MAX([1]входная!D409:D415))</f>
        <v>85</v>
      </c>
      <c r="F33" s="21">
        <f>IF([1]входная!E408="-","-",[1]входная!E408)</f>
        <v>78.266666666666666</v>
      </c>
      <c r="G33" s="22" t="str">
        <f>IF(COUNT(D33,E33)=0,"-",LOOKUP(D33,[1]входная!D409:D415,[1]входная!B409:B415))</f>
        <v>ЗАО "Тандер" магазин "Магнит"</v>
      </c>
      <c r="H33" s="22" t="str">
        <f>IF(COUNT(D33,E33)=0,"-",LOOKUP(E33,[1]входная!D409:D415,[1]входная!B409:B415))</f>
        <v>ИП Нейдерова магазин "Теремок"</v>
      </c>
    </row>
    <row r="34" spans="1:8" ht="30" customHeight="1">
      <c r="A34" s="19">
        <v>29</v>
      </c>
      <c r="B34" s="20" t="s">
        <v>40</v>
      </c>
      <c r="C34" s="19" t="s">
        <v>12</v>
      </c>
      <c r="D34" s="21">
        <f>IF([1]входная!E416="-","-",MIN([1]входная!D417:D421))</f>
        <v>179.9</v>
      </c>
      <c r="E34" s="21">
        <f>IF([1]входная!E416="-","-",MAX([1]входная!D417:D421))</f>
        <v>181</v>
      </c>
      <c r="F34" s="21">
        <f>IF([1]входная!E416="-","-",[1]входная!E416)</f>
        <v>180.45</v>
      </c>
      <c r="G34" s="22" t="str">
        <f>IF(COUNT(D34,E34)=0,"-",LOOKUP(D34,[1]входная!D417:D421,[1]входная!B417:B421))</f>
        <v>ЗАО "Тандер" магазин "Магнит"</v>
      </c>
      <c r="H34" s="22" t="str">
        <f>IF(COUNT(D34,E34)=0,"-",LOOKUP(E34,[1]входная!D418:D421,[1]входная!B418:B421))</f>
        <v>ООО "Скорпион" магазин "Фасоль"</v>
      </c>
    </row>
    <row r="35" spans="1:8" ht="30" customHeight="1">
      <c r="A35" s="19">
        <v>30</v>
      </c>
      <c r="B35" s="20" t="s">
        <v>41</v>
      </c>
      <c r="C35" s="19" t="s">
        <v>12</v>
      </c>
      <c r="D35" s="21">
        <f>IF([1]входная!E423="-","-",MIN([1]входная!D424:D437))</f>
        <v>120</v>
      </c>
      <c r="E35" s="21">
        <f>IF([1]входная!E423="-","-",MAX([1]входная!D424:D437))</f>
        <v>199.8</v>
      </c>
      <c r="F35" s="21">
        <f>IF([1]входная!E423="-","-",[1]входная!E423)</f>
        <v>159.9</v>
      </c>
      <c r="G35" s="22" t="str">
        <f>IF(COUNT(D35,E35)=0,"-",LOOKUP(D35,[1]входная!D424:D437,[1]входная!B424:B437))</f>
        <v>ООО "Вишневый город"</v>
      </c>
      <c r="H35" s="22" t="str">
        <f>IF(COUNT(D35,E35)=0,"-",LOOKUP(E35,[1]входная!D424:D437,[1]входная!B424:B437))</f>
        <v>ООО "Элемент-Трейд" магазин "Монетка"</v>
      </c>
    </row>
    <row r="36" spans="1:8" ht="30" customHeight="1">
      <c r="A36" s="19">
        <v>31</v>
      </c>
      <c r="B36" s="20" t="s">
        <v>42</v>
      </c>
      <c r="C36" s="19" t="s">
        <v>12</v>
      </c>
      <c r="D36" s="21">
        <f>IF([1]входная!E438="-","-",MIN([1]входная!D444:D452))</f>
        <v>44.7</v>
      </c>
      <c r="E36" s="21">
        <f>IF([1]входная!E438="-","-",MAX([1]входная!D444:D452))</f>
        <v>56</v>
      </c>
      <c r="F36" s="21">
        <f>IF([1]входная!E438="-","-",[1]входная!E438)</f>
        <v>49.72</v>
      </c>
      <c r="G36" s="22" t="str">
        <f>IF(COUNT(D36,E36)=0,"-",LOOKUP(D36,[1]входная!D444:D452,[1]входная!B444:B452))</f>
        <v>ЗАО "Тандер" магазин "Магнит"</v>
      </c>
      <c r="H36" s="22" t="str">
        <f>IF(COUNT(D36,E36)=0,"-",LOOKUP(E36,[1]входная!D444:D452,[1]входная!B444:B452))</f>
        <v>ИП Нейдерова магазин "Теремок"</v>
      </c>
    </row>
    <row r="37" spans="1:8" ht="30" customHeight="1">
      <c r="A37" s="19">
        <v>32</v>
      </c>
      <c r="B37" s="20" t="s">
        <v>43</v>
      </c>
      <c r="C37" s="19" t="s">
        <v>12</v>
      </c>
      <c r="D37" s="21">
        <f>IF([1]входная!E453="-","-",MIN([1]входная!D460:D467))</f>
        <v>112</v>
      </c>
      <c r="E37" s="21">
        <f>IF([1]входная!E453="-","-",MAX([1]входная!D460:D467))</f>
        <v>190</v>
      </c>
      <c r="F37" s="21">
        <f>IF([1]входная!E453="-","-",[1]входная!E453)</f>
        <v>155.97499999999999</v>
      </c>
      <c r="G37" s="22" t="str">
        <f>IF(COUNT(D37,E37)=0,"-",LOOKUP(D37,[1]входная!D460:D467,[1]входная!B460:B467))</f>
        <v>ООО "Вишневый город"</v>
      </c>
      <c r="H37" s="22" t="str">
        <f>IF(COUNT(D37,E37)=0,"-",LOOKUP(E37,[1]входная!D460:D467,[1]входная!B460:B467))</f>
        <v>ЗАО "Тандер" магазин "Магнит"</v>
      </c>
    </row>
    <row r="38" spans="1:8" s="30" customFormat="1" ht="30" customHeight="1">
      <c r="A38" s="27">
        <v>33</v>
      </c>
      <c r="B38" s="28" t="s">
        <v>44</v>
      </c>
      <c r="C38" s="27" t="s">
        <v>12</v>
      </c>
      <c r="D38" s="29">
        <f>IF([1]входная!E468="-","-",MIN([1]входная!D473:D482))</f>
        <v>149.9</v>
      </c>
      <c r="E38" s="29">
        <f>IF([1]входная!E468="-","-",MAX([1]входная!D473:D482))</f>
        <v>274</v>
      </c>
      <c r="F38" s="29">
        <f>IF([1]входная!E468="-","-",[1]входная!E468)</f>
        <v>202.2</v>
      </c>
      <c r="G38" s="22" t="str">
        <f>IF(COUNT(D38,E38)=0,"-",LOOKUP(D38,[1]входная!D473:D482,[1]входная!B473:B482))</f>
        <v>ЗАО "Тандер" магазин "Магнит"</v>
      </c>
      <c r="H38" s="22" t="str">
        <f>IF(COUNT(D38,E38)=0,"-",LOOKUP(E38,[1]входная!D473:D482,[1]входная!B473:B482))</f>
        <v>ООО "Вишневый город"</v>
      </c>
    </row>
    <row r="39" spans="1:8" ht="30" customHeight="1">
      <c r="A39" s="19">
        <v>34</v>
      </c>
      <c r="B39" s="20" t="s">
        <v>45</v>
      </c>
      <c r="C39" s="19" t="s">
        <v>12</v>
      </c>
      <c r="D39" s="21">
        <f>IF([1]входная!E483="-","-",MIN([1]входная!D487:D497))</f>
        <v>86</v>
      </c>
      <c r="E39" s="21">
        <f>IF([1]входная!E483="-","-",MAX([1]входная!D491:D497))</f>
        <v>125</v>
      </c>
      <c r="F39" s="21">
        <f>IF([1]входная!E483="-","-",[1]входная!E483)</f>
        <v>105.8</v>
      </c>
      <c r="G39" s="22" t="str">
        <f>IF(COUNT(D39,E39)=0,"-",LOOKUP(D39,[1]входная!D487:D497,[1]входная!B487:B497))</f>
        <v>ООО "Скорпион" магазин "Фасоль"</v>
      </c>
      <c r="H39" s="22" t="str">
        <f>IF(COUNT(D39,E39)=0,"-",LOOKUP(E39,[1]входная!D491:D497,[1]входная!B491:B497))</f>
        <v>ООО "Элемент-Трейд" магазин "Монетка"</v>
      </c>
    </row>
    <row r="40" spans="1:8" ht="30" customHeight="1">
      <c r="A40" s="19">
        <v>35</v>
      </c>
      <c r="B40" s="20" t="s">
        <v>46</v>
      </c>
      <c r="C40" s="19" t="s">
        <v>12</v>
      </c>
      <c r="D40" s="21">
        <f>IF([1]входная!E498="-","-",MIN([1]входная!D508:D512))</f>
        <v>400</v>
      </c>
      <c r="E40" s="21">
        <f>IF([1]входная!E498="-","-",MAX([1]входная!D508:D512))</f>
        <v>450</v>
      </c>
      <c r="F40" s="21">
        <f>IF([1]входная!E498="-","-",[1]входная!E498)</f>
        <v>425</v>
      </c>
      <c r="G40" s="22" t="str">
        <f>IF(COUNT(D40,E40)=0,"-",LOOKUP(D40,[1]входная!D508:D512,[1]входная!B508:B512))</f>
        <v>ИП Машникова</v>
      </c>
      <c r="H40" s="22" t="str">
        <f>IF(COUNT(D40,E40)=0,"-",LOOKUP(E40,[1]входная!D508:D512,[1]входная!B508:B512))</f>
        <v>КФХ Халматов</v>
      </c>
    </row>
    <row r="41" spans="1:8" ht="30" customHeight="1">
      <c r="A41" s="19">
        <v>36</v>
      </c>
      <c r="B41" s="20" t="s">
        <v>47</v>
      </c>
      <c r="C41" s="19" t="s">
        <v>12</v>
      </c>
      <c r="D41" s="21">
        <f>IF([1]входная!E513="-","-",MIN([1]входная!D515:D527))</f>
        <v>350</v>
      </c>
      <c r="E41" s="21">
        <f>IF([1]входная!E513="-","-",MAX([1]входная!D515:D527))</f>
        <v>350</v>
      </c>
      <c r="F41" s="21">
        <f>IF([1]входная!E513="-","-",[1]входная!E513)</f>
        <v>350</v>
      </c>
      <c r="G41" s="22" t="str">
        <f>IF(COUNT(D41,E41)=0,"-",LOOKUP(D41,[1]входная!D515:D527,[1]входная!B515:B527))</f>
        <v>КФХ Халматов</v>
      </c>
      <c r="H41" s="22" t="str">
        <f>IF(COUNT(D41,E41)=0,"-",LOOKUP(E41,[1]входная!D515:D527,[1]входная!B515:B527))</f>
        <v>КФХ Халматов</v>
      </c>
    </row>
    <row r="42" spans="1:8" ht="30" customHeight="1">
      <c r="A42" s="19">
        <v>37</v>
      </c>
      <c r="B42" s="20" t="s">
        <v>48</v>
      </c>
      <c r="C42" s="19" t="s">
        <v>12</v>
      </c>
      <c r="D42" s="21">
        <f>IF([1]входная!E528="-","-",MIN([1]входная!D530:D535))</f>
        <v>280</v>
      </c>
      <c r="E42" s="21">
        <f>IF([1]входная!E528="-","-",MAX([1]входная!D530:D535))</f>
        <v>350</v>
      </c>
      <c r="F42" s="21">
        <f>IF([1]входная!E528="-","-",[1]входная!E528)</f>
        <v>315</v>
      </c>
      <c r="G42" s="22" t="str">
        <f>IF(COUNT(D42,E42)=0,"-",LOOKUP(D42,[1]входная!D530:D535,[1]входная!B530:B535))</f>
        <v>ИП Машникова</v>
      </c>
      <c r="H42" s="22" t="str">
        <f>IF(COUNT(D42,E42)=0,"-",LOOKUP(E42,[1]входная!D530:D535,[1]входная!B530:B535))</f>
        <v>КФХ Халматов</v>
      </c>
    </row>
    <row r="43" spans="1:8" ht="30" customHeight="1">
      <c r="A43" s="19">
        <v>38</v>
      </c>
      <c r="B43" s="20" t="s">
        <v>49</v>
      </c>
      <c r="C43" s="19" t="s">
        <v>12</v>
      </c>
      <c r="D43" s="21">
        <f>IF([1]входная!E536="-","-",MIN([1]входная!D541:D544))</f>
        <v>300</v>
      </c>
      <c r="E43" s="21">
        <f>IF([1]входная!E536="-","-",MAX([1]входная!D541:D544))</f>
        <v>360</v>
      </c>
      <c r="F43" s="21">
        <f>IF([1]входная!E536="-","-",[1]входная!E536)</f>
        <v>330</v>
      </c>
      <c r="G43" s="22" t="str">
        <f>IF(COUNT(D43,E43)=0,"-",LOOKUP(D43,[1]входная!D541:D544,[1]входная!B541:B544))</f>
        <v>ИП Машникова</v>
      </c>
      <c r="H43" s="22" t="str">
        <f>IF(COUNT(D43,E43)=0,"-",LOOKUP(E43,[1]входная!D541:D544,[1]входная!B541:B544))</f>
        <v>КФХ Халматов</v>
      </c>
    </row>
    <row r="44" spans="1:8" ht="30" customHeight="1">
      <c r="A44" s="19">
        <v>39</v>
      </c>
      <c r="B44" s="20" t="s">
        <v>50</v>
      </c>
      <c r="C44" s="19" t="s">
        <v>12</v>
      </c>
      <c r="D44" s="21">
        <f>IF([1]входная!E548="-","-",MIN([1]входная!D551:D562))</f>
        <v>260</v>
      </c>
      <c r="E44" s="21">
        <f>IF([1]входная!E548="-","-",MAX([1]входная!D551:D562))</f>
        <v>280</v>
      </c>
      <c r="F44" s="21">
        <f>IF([1]входная!E548="-","-",[1]входная!E548)</f>
        <v>270</v>
      </c>
      <c r="G44" s="22" t="str">
        <f>IF(COUNT(D44,E44)=0,"-",LOOKUP(D44,[1]входная!D551:D562,[1]входная!B551:B562))</f>
        <v>КФХ Халматов</v>
      </c>
      <c r="H44" s="22" t="e">
        <f>IF(COUNT(D44,E44)=0,"-",LOOKUP(E44,[1]входная!D553:D562,[1]входная!B553:B562))</f>
        <v>#N/A</v>
      </c>
    </row>
    <row r="45" spans="1:8" ht="30" customHeight="1">
      <c r="A45" s="19">
        <v>40</v>
      </c>
      <c r="B45" s="23" t="s">
        <v>51</v>
      </c>
      <c r="C45" s="19" t="s">
        <v>12</v>
      </c>
      <c r="D45" s="21">
        <f>IF([1]входная!E563="-","-",MIN([1]входная!D565:D576))</f>
        <v>199.9</v>
      </c>
      <c r="E45" s="21">
        <f>IF([1]входная!E563="-","-",MAX([1]входная!D565:D576))</f>
        <v>215.9</v>
      </c>
      <c r="F45" s="21">
        <f>IF([1]входная!E563="-","-",[1]входная!E563)</f>
        <v>207.9</v>
      </c>
      <c r="G45" s="22" t="str">
        <f>IF(COUNT(D45,E45)=0,"-",LOOKUP(D45,[1]входная!D565:D576,[1]входная!B565:B576))</f>
        <v>ООО "Элемент-Трейд" магазин "Монетка"</v>
      </c>
      <c r="H45" s="22" t="str">
        <f>IF(COUNT(D45,E45)=0,"-",LOOKUP(E45,[1]входная!D565:D576,[1]входная!B565:B576))</f>
        <v>ЗАО "Тандер" магазин "Магнит"</v>
      </c>
    </row>
    <row r="46" spans="1:8" ht="30" customHeight="1">
      <c r="A46" s="19">
        <v>41</v>
      </c>
      <c r="B46" s="20" t="s">
        <v>52</v>
      </c>
      <c r="C46" s="19" t="s">
        <v>12</v>
      </c>
      <c r="D46" s="21">
        <f>IF([1]входная!E577="-","-",MIN([1]входная!D584:D591))</f>
        <v>170</v>
      </c>
      <c r="E46" s="21">
        <f>IF([1]входная!E577="-","-",MAX([1]входная!D584:D591))</f>
        <v>175</v>
      </c>
      <c r="F46" s="21">
        <f>IF([1]входная!E577="-","-",[1]входная!E577)</f>
        <v>172.5</v>
      </c>
      <c r="G46" s="22" t="str">
        <f>IF(COUNT(D46,E46)=0,"-",LOOKUP(D46,[1]входная!D584:D591,[1]входная!B584:B591))</f>
        <v>ИП Нейдерова магазин "Теремок"</v>
      </c>
      <c r="H46" s="22" t="str">
        <f>IF(COUNT(D46,E46)=0,"-",LOOKUP(E46,[1]входная!D584:D591,[1]входная!B584:B591))</f>
        <v>ООО "Вишневый город"</v>
      </c>
    </row>
    <row r="47" spans="1:8" ht="30" customHeight="1">
      <c r="A47" s="19">
        <v>42</v>
      </c>
      <c r="B47" s="20" t="s">
        <v>53</v>
      </c>
      <c r="C47" s="19" t="s">
        <v>12</v>
      </c>
      <c r="D47" s="21">
        <f>IF([1]входная!E592="-","-",MIN([1]входная!D599:D603))</f>
        <v>124.1</v>
      </c>
      <c r="E47" s="21">
        <f>IF([1]входная!E592="-","-",MAX([1]входная!D599:D603))</f>
        <v>150</v>
      </c>
      <c r="F47" s="21">
        <f>IF([1]входная!E592="-","-",[1]входная!E592)</f>
        <v>137.05000000000001</v>
      </c>
      <c r="G47" s="22" t="str">
        <f>IF(COUNT(D47,E47)=0,"-",LOOKUP(D47,[1]входная!D599:D603,[1]входная!B599:B603))</f>
        <v>ЗАО "Тандер" магазин "Магнит"</v>
      </c>
      <c r="H47" s="22" t="str">
        <f>IF(COUNT(D47,E47)=0,"-",LOOKUP(E47,[1]входная!D599:D603,[1]входная!B599:B603))</f>
        <v>ООО "Скорпион" магазин "Фасоль"</v>
      </c>
    </row>
    <row r="48" spans="1:8" ht="30" customHeight="1">
      <c r="A48" s="31">
        <v>43</v>
      </c>
      <c r="B48" s="20" t="s">
        <v>54</v>
      </c>
      <c r="C48" s="19" t="s">
        <v>12</v>
      </c>
      <c r="D48" s="21">
        <f>IF([1]входная!E607="-","-",MIN([1]входная!D611:D621))</f>
        <v>144</v>
      </c>
      <c r="E48" s="21">
        <f>IF([1]входная!E607="-","-",MAX([1]входная!D611:D621))</f>
        <v>402</v>
      </c>
      <c r="F48" s="21">
        <f>IF([1]входная!E607="-","-",[1]входная!E607)</f>
        <v>289.78000000000003</v>
      </c>
      <c r="G48" s="22" t="str">
        <f>IF(COUNT(D48,E48)=0,"-",LOOKUP(D48,[1]входная!D611:D621,[1]входная!B611:B621))</f>
        <v>ООО "Вишневый город"</v>
      </c>
      <c r="H48" s="22" t="str">
        <f>IF(COUNT(D48,E48)=0,"-",LOOKUP(E48,[1]входная!D611:D621,[1]входная!B611:B621))</f>
        <v>ООО "Скорпион" магазин "Фасоль"</v>
      </c>
    </row>
    <row r="49" spans="1:8" ht="30" customHeight="1">
      <c r="A49" s="31">
        <v>44</v>
      </c>
      <c r="B49" s="20" t="s">
        <v>55</v>
      </c>
      <c r="C49" s="19" t="s">
        <v>12</v>
      </c>
      <c r="D49" s="21">
        <f>IF([1]входная!E622="-","-",MIN([1]входная!D629:D636))</f>
        <v>97</v>
      </c>
      <c r="E49" s="21">
        <f>IF([1]входная!E622="-","-",MAX([1]входная!D630:D636))</f>
        <v>266</v>
      </c>
      <c r="F49" s="21">
        <f>IF([1]входная!E622="-","-",[1]входная!E622)</f>
        <v>178.98</v>
      </c>
      <c r="G49" s="22" t="str">
        <f>IF(COUNT(D49,E49)=0,"-",LOOKUP(D49,[1]входная!D629:D636,[1]входная!B629:B636))</f>
        <v>ООО"Вишневый город"</v>
      </c>
      <c r="H49" s="22" t="str">
        <f>IF(COUNT(D49,E49)=0,"-",LOOKUP(E49,[1]входная!D630:D636,[1]входная!B630:B636))</f>
        <v>ООО "Скорпион" магазин "Фасоль"</v>
      </c>
    </row>
    <row r="50" spans="1:8" ht="30" customHeight="1">
      <c r="A50" s="19">
        <v>45</v>
      </c>
      <c r="B50" s="20" t="s">
        <v>56</v>
      </c>
      <c r="C50" s="19" t="s">
        <v>12</v>
      </c>
      <c r="D50" s="21">
        <f>IF([1]входная!E637="-","-",MIN([1]входная!D641:D651))</f>
        <v>169</v>
      </c>
      <c r="E50" s="21">
        <f>IF([1]входная!E637="-","-",MAX([1]входная!D641:D651))</f>
        <v>557.89</v>
      </c>
      <c r="F50" s="21">
        <f>IF([1]входная!E637="-","-",[1]входная!E637)</f>
        <v>298.61</v>
      </c>
      <c r="G50" s="22" t="str">
        <f>IF(COUNT(D50,E50)=0,"-",LOOKUP(D50,[1]входная!D641:D651,[1]входная!B641:B651))</f>
        <v>ЗАО "Тандер" магазин "Магнит"</v>
      </c>
      <c r="H50" s="22" t="str">
        <f>IF(COUNT(D50,E50)=0,"-",LOOKUP(E50,[1]входная!D641:D651,[1]входная!B641:B651))</f>
        <v>ИП Нейдерова магазин "Теремок"</v>
      </c>
    </row>
    <row r="51" spans="1:8" ht="30" customHeight="1">
      <c r="A51" s="19">
        <v>46</v>
      </c>
      <c r="B51" s="20" t="s">
        <v>57</v>
      </c>
      <c r="C51" s="19" t="s">
        <v>12</v>
      </c>
      <c r="D51" s="21">
        <f>IF([1]входная!E652="-","-",MIN([1]входная!D658:D666))</f>
        <v>139.9</v>
      </c>
      <c r="E51" s="21">
        <f>IF([1]входная!E652="-","-",MAX([1]входная!D658:D666))</f>
        <v>180</v>
      </c>
      <c r="F51" s="21">
        <f>IF([1]входная!E652="-","-",[1]входная!E652)</f>
        <v>164.95999999999998</v>
      </c>
      <c r="G51" s="22" t="str">
        <f>IF(COUNT(D51,E51)=0,"-",LOOKUP(D51,[1]входная!D658:D666,[1]входная!B658:B666))</f>
        <v>ЗАО "Тандер" магазин "Магнит"</v>
      </c>
      <c r="H51" s="22" t="str">
        <f>IF(COUNT(D51,E51)=0,"-",LOOKUP(E51,[1]входная!D659:D666,[1]входная!B659:B666))</f>
        <v>ИП Чехонина</v>
      </c>
    </row>
    <row r="52" spans="1:8" ht="30" customHeight="1">
      <c r="A52" s="19">
        <v>47</v>
      </c>
      <c r="B52" s="20" t="s">
        <v>58</v>
      </c>
      <c r="C52" s="19" t="s">
        <v>12</v>
      </c>
      <c r="D52" s="21">
        <f>IF([1]входная!E667="-","-",MIN([1]входная!D666:D670))</f>
        <v>120.9</v>
      </c>
      <c r="E52" s="21">
        <f>IF([1]входная!E667="-","-",MAX([1]входная!D666:D681))</f>
        <v>205</v>
      </c>
      <c r="F52" s="21">
        <f>IF([1]входная!E667="-","-",[1]входная!E667)</f>
        <v>159.29999999999998</v>
      </c>
      <c r="G52" s="22" t="str">
        <f>IF(COUNT(D52,E52)=0,"-",LOOKUP(D52,[1]входная!D666:D681,[1]входная!B666:B681))</f>
        <v>ЗАО "Тандер" магазин "Магнит"</v>
      </c>
      <c r="H52" s="22" t="str">
        <f>IF(COUNT(D52,E52)=0,"-",LOOKUP(E52,[1]входная!D672:D681,[1]входная!B672:B681))</f>
        <v>ИП Чехонина</v>
      </c>
    </row>
    <row r="53" spans="1:8" ht="30" customHeight="1">
      <c r="A53" s="19">
        <v>48</v>
      </c>
      <c r="B53" s="20" t="s">
        <v>59</v>
      </c>
      <c r="C53" s="19" t="s">
        <v>12</v>
      </c>
      <c r="D53" s="21">
        <f>IF([1]входная!E682="-","-",MIN([1]входная!D685:D696))</f>
        <v>163.6</v>
      </c>
      <c r="E53" s="21">
        <f>IF([1]входная!E682="-","-",MAX([1]входная!D687:D696))</f>
        <v>190</v>
      </c>
      <c r="F53" s="21">
        <f>IF([1]входная!E682="-","-",[1]входная!E682)</f>
        <v>176.375</v>
      </c>
      <c r="G53" s="22" t="str">
        <f>IF(COUNT(D53,E53)=0,"-",LOOKUP(D53,[1]входная!D685:D696,[1]входная!B685:B696))</f>
        <v>ЗАО "Тандер" магазин "Магнит"</v>
      </c>
      <c r="H53" s="22" t="str">
        <f>IF(COUNT(D53,E53)=0,"-",LOOKUP(E53,[1]входная!D687:D696,[1]входная!B687:B696))</f>
        <v>ИП Чехонина</v>
      </c>
    </row>
    <row r="54" spans="1:8" ht="30" customHeight="1">
      <c r="A54" s="19">
        <v>49</v>
      </c>
      <c r="B54" s="20" t="s">
        <v>60</v>
      </c>
      <c r="C54" s="19" t="s">
        <v>12</v>
      </c>
      <c r="D54" s="21">
        <f>IF([1]входная!E697="-","-",MIN([1]входная!D700:D705))</f>
        <v>159.9</v>
      </c>
      <c r="E54" s="21">
        <f>IF([1]входная!E697="-","-",MAX([1]входная!D699:D706))</f>
        <v>220</v>
      </c>
      <c r="F54" s="21">
        <f>IF([1]входная!E697="-","-",[1]входная!E697)</f>
        <v>186.2</v>
      </c>
      <c r="G54" s="22" t="str">
        <f>IF(COUNT(D54,E54)=0,"-",LOOKUP(D54,[1]входная!D702:D705,[1]входная!B702:B705))</f>
        <v>ЗАО "Тандер" магазин "Магнит"</v>
      </c>
      <c r="H54" s="22" t="str">
        <f>IF(COUNT(D54,E54)=0,"-",LOOKUP(E54,[1]входная!D702:D705,[1]входная!B702:B705))</f>
        <v>ИП Чехонина</v>
      </c>
    </row>
    <row r="55" spans="1:8" ht="30" customHeight="1">
      <c r="A55" s="19">
        <v>50</v>
      </c>
      <c r="B55" s="19" t="s">
        <v>61</v>
      </c>
      <c r="C55" s="19" t="s">
        <v>12</v>
      </c>
      <c r="D55" s="21">
        <f>IF([1]входная!E709="-","-",MIN([1]входная!D711:D715))</f>
        <v>290</v>
      </c>
      <c r="E55" s="21">
        <f>IF([1]входная!E709="-","-",MAX([1]входная!D711:D715))</f>
        <v>290</v>
      </c>
      <c r="F55" s="21">
        <f>IF([1]входная!E709="-","-",[1]входная!E709)</f>
        <v>290</v>
      </c>
      <c r="G55" s="22" t="str">
        <f>IF(COUNT(D55,E55)=0,"-",LOOKUP(D55,[1]входная!D711:D715,[1]входная!B711:B715))</f>
        <v>ИП Чехонина</v>
      </c>
      <c r="H55" s="22" t="str">
        <f>IF(COUNT(D55,E55)=0,"-",LOOKUP(E55,[1]входная!D711:D715,[1]входная!B711:B715))</f>
        <v>ИП Чехонина</v>
      </c>
    </row>
    <row r="56" spans="1:8" ht="30" customHeight="1">
      <c r="A56" s="19">
        <v>51</v>
      </c>
      <c r="B56" s="20" t="s">
        <v>62</v>
      </c>
      <c r="C56" s="19" t="s">
        <v>12</v>
      </c>
      <c r="D56" s="21">
        <f>IF([1]входная!E717="-","-",MIN([1]входная!D722:D731))</f>
        <v>146</v>
      </c>
      <c r="E56" s="21">
        <f>IF([1]входная!E717="-","-",MAX([1]входная!D722:D731))</f>
        <v>156</v>
      </c>
      <c r="F56" s="21">
        <f>IF([1]входная!E717="-","-",[1]входная!E717)</f>
        <v>150.66666666666666</v>
      </c>
      <c r="G56" s="22" t="str">
        <f>IF(COUNT(D56,E56)=0,"-",LOOKUP(D56,[1]входная!D722:D731,[1]входная!B722:B731))</f>
        <v>ООО "Скорпион" магазин "Фасоль"</v>
      </c>
      <c r="H56" s="22" t="str">
        <f>IF(COUNT(D56,E56)=0,"-",LOOKUP(E56,[1]входная!D726:D731,[1]входная!B726:B731))</f>
        <v>ООО "Вишневый город"</v>
      </c>
    </row>
    <row r="57" spans="1:8" ht="30" customHeight="1">
      <c r="A57" s="19">
        <v>52</v>
      </c>
      <c r="B57" s="20" t="s">
        <v>63</v>
      </c>
      <c r="C57" s="19" t="s">
        <v>12</v>
      </c>
      <c r="D57" s="21">
        <f>IF([1]входная!E732="-","-",MIN([1]входная!D734:D746))</f>
        <v>211.6</v>
      </c>
      <c r="E57" s="21">
        <f>IF([1]входная!E732="-","-",MAX([1]входная!D734:D746))</f>
        <v>211.6</v>
      </c>
      <c r="F57" s="21">
        <f>IF([1]входная!E732="-","-",[1]входная!E732)</f>
        <v>211.6</v>
      </c>
      <c r="G57" s="22" t="str">
        <f>IF(COUNT(D57,E57)=0,"-",LOOKUP(D57,[1]входная!D734:D746,[1]входная!B734:B746))</f>
        <v>ЗАО "Тандер" магазин "Магнит"</v>
      </c>
      <c r="H57" s="22" t="str">
        <f>IF(COUNT(D57,E57)=0,"-",LOOKUP(E57,[1]входная!D734:D746,[1]входная!B734:B746))</f>
        <v>ЗАО "Тандер" магазин "Магнит"</v>
      </c>
    </row>
    <row r="58" spans="1:8" ht="30" customHeight="1">
      <c r="A58" s="19">
        <v>53</v>
      </c>
      <c r="B58" s="20" t="s">
        <v>64</v>
      </c>
      <c r="C58" s="19" t="s">
        <v>65</v>
      </c>
      <c r="D58" s="21" t="str">
        <f>IF([1]входная!E747="-","-",MIN([1]входная!D748:D761))</f>
        <v>-</v>
      </c>
      <c r="E58" s="21" t="str">
        <f>IF([1]входная!E747="-","-",MAX([1]входная!D748:D761))</f>
        <v>-</v>
      </c>
      <c r="F58" s="21" t="str">
        <f>IF([1]входная!E747="-","-",[1]входная!E747)</f>
        <v>-</v>
      </c>
      <c r="G58" s="22" t="str">
        <f>IF(COUNT(D58,E58)=0,"-",LOOKUP(D58,[1]входная!D748:D761,[1]входная!B748:B761))</f>
        <v>-</v>
      </c>
      <c r="H58" s="22" t="str">
        <f>IF(COUNT(D58,E58)=0,"-",LOOKUP(E58,[1]входная!D748:D761,[1]входная!B748:B761))</f>
        <v>-</v>
      </c>
    </row>
    <row r="59" spans="1:8" ht="30" customHeight="1">
      <c r="A59" s="19">
        <v>54</v>
      </c>
      <c r="B59" s="32" t="s">
        <v>66</v>
      </c>
      <c r="C59" s="19" t="s">
        <v>65</v>
      </c>
      <c r="D59" s="29">
        <f>IF([1]входная!E762="-","-",MIN([1]входная!D765:D776))</f>
        <v>25</v>
      </c>
      <c r="E59" s="29">
        <f>IF([1]входная!E762="-","-",MAX([1]входная!D766:D776))</f>
        <v>49.5</v>
      </c>
      <c r="F59" s="29">
        <f>IF([1]входная!E762="-","-",[1]входная!E762)</f>
        <v>36.375</v>
      </c>
      <c r="G59" s="22" t="str">
        <f>IF(COUNT(D59,E59)=0,"-",LOOKUP(D59,[1]входная!D765:D776,[1]входная!B765:B776))</f>
        <v>ЗАО "Тандер" магазин "Магнит"</v>
      </c>
      <c r="H59" s="22" t="str">
        <f ca="1">IF(COUNT(D59,E59)=0,"-",LOOKUP(E59,[1]входная!D766:D776,[1]входная!B765:B776))</f>
        <v>ИП Нейдерова магазин "Теремок"</v>
      </c>
    </row>
    <row r="60" spans="1:8" ht="30" customHeight="1">
      <c r="A60" s="19">
        <v>55</v>
      </c>
      <c r="B60" s="20" t="s">
        <v>67</v>
      </c>
      <c r="C60" s="19" t="s">
        <v>65</v>
      </c>
      <c r="D60" s="29">
        <f>IF([1]входная!E777="-","-",MIN([1]входная!D781:D791))</f>
        <v>44.33</v>
      </c>
      <c r="E60" s="29">
        <f>IF([1]входная!E777="-","-",MAX([1]входная!D781:D791))</f>
        <v>55</v>
      </c>
      <c r="F60" s="29">
        <f>IF([1]входная!E777="-","-",[1]входная!E777)</f>
        <v>50.634999999999998</v>
      </c>
      <c r="G60" s="22" t="str">
        <f>IF(COUNT(D60,E60)=0,"-",LOOKUP(D60,[1]входная!D781:D791,[1]входная!B781:B791))</f>
        <v>ЗАО "Тандер" магазин "Магнит"</v>
      </c>
      <c r="H60" s="22" t="str">
        <f>IF(COUNT(D60,E60)=0,"-",LOOKUP(E60,[1]входная!D781:D791,[1]входная!B781:B791))</f>
        <v>ООО "Скорпион" магазин "Фасоль"</v>
      </c>
    </row>
    <row r="61" spans="1:8" ht="30" customHeight="1">
      <c r="A61" s="19">
        <v>56</v>
      </c>
      <c r="B61" s="20" t="s">
        <v>68</v>
      </c>
      <c r="C61" s="19" t="s">
        <v>12</v>
      </c>
      <c r="D61" s="29">
        <f>IF([1]входная!E792="-","-",MIN([1]входная!D794:D806))</f>
        <v>133.11000000000001</v>
      </c>
      <c r="E61" s="29">
        <f>IF([1]входная!E792="-","-",MAX([1]входная!D794:D806))</f>
        <v>168.42</v>
      </c>
      <c r="F61" s="29">
        <f>IF([1]входная!E792="-","-",[1]входная!E792)</f>
        <v>144.95333333333335</v>
      </c>
      <c r="G61" s="22" t="str">
        <f>IF(COUNT(D61,E61)=0,"-",LOOKUP(D61,[1]входная!D794:D806,[1]входная!B794:B806))</f>
        <v>ЗАО "Тандер" магазин "Магнит"</v>
      </c>
      <c r="H61" s="22" t="str">
        <f>IF(COUNT(D61,E61)=0,"-",LOOKUP(E61,[1]входная!D795:D806,[1]входная!B795:B806))</f>
        <v>ИП Нейдерова магазин "Теремок"</v>
      </c>
    </row>
    <row r="62" spans="1:8" ht="30" customHeight="1">
      <c r="A62" s="19">
        <v>57</v>
      </c>
      <c r="B62" s="20" t="s">
        <v>69</v>
      </c>
      <c r="C62" s="19" t="s">
        <v>12</v>
      </c>
      <c r="D62" s="29">
        <f>IF([1]входная!E807="-","-",MIN([1]входная!D812:D818))</f>
        <v>225</v>
      </c>
      <c r="E62" s="29">
        <f>IF([1]входная!E807="-","-",MAX([1]входная!D814:D818))</f>
        <v>499.44</v>
      </c>
      <c r="F62" s="29">
        <f>IF([1]входная!E807="-","-",[1]входная!E807)</f>
        <v>362.91500000000002</v>
      </c>
      <c r="G62" s="22" t="str">
        <f>IF(COUNT(D62,E62)=0,"-",LOOKUP(D62,[1]входная!D812:D815,[1]входная!B812:B815))</f>
        <v>ИП Нейдерова магазин "Теремок"</v>
      </c>
      <c r="H62" s="22" t="str">
        <f>IF(COUNT(D62,E62)=0,"-",LOOKUP(E62,[1]входная!D815:D818,[1]входная!B815:B818))</f>
        <v>ЗАО "Тандер" магазин "Магнит"</v>
      </c>
    </row>
    <row r="63" spans="1:8" ht="30" customHeight="1">
      <c r="A63" s="19">
        <v>58</v>
      </c>
      <c r="B63" s="20" t="s">
        <v>70</v>
      </c>
      <c r="C63" s="19" t="s">
        <v>12</v>
      </c>
      <c r="D63" s="29">
        <f>IF([1]входная!E822="-","-",MIN([1]входная!D823:D827))</f>
        <v>248</v>
      </c>
      <c r="E63" s="29">
        <f>IF([1]входная!E822="-","-",MAX([1]входная!D825:D827))</f>
        <v>299.5</v>
      </c>
      <c r="F63" s="29">
        <f>IF([1]входная!E822="-","-",[1]входная!E822)</f>
        <v>275.7</v>
      </c>
      <c r="G63" s="22" t="str">
        <f>IF(COUNT(D63,E63)=0,"-",LOOKUP(D63,[1]входная!D823:D827,[1]входная!B823:B827))</f>
        <v>ООО "Скорпион" магазин "Фасоль"</v>
      </c>
      <c r="H63" s="22" t="str">
        <f>IF(COUNT(D63,E63)=0,"-",LOOKUP(E63,[1]входная!D825:D827,[1]входная!B825:B827))</f>
        <v>ООО "Элемент-Трейд" магазин "Монетка"</v>
      </c>
    </row>
    <row r="64" spans="1:8" ht="30" customHeight="1">
      <c r="A64" s="19">
        <v>59</v>
      </c>
      <c r="B64" s="20" t="s">
        <v>71</v>
      </c>
      <c r="C64" s="19" t="s">
        <v>12</v>
      </c>
      <c r="D64" s="29">
        <f>IF([1]входная!E831="-","-",MIN([1]входная!D833:D836))</f>
        <v>259.60000000000002</v>
      </c>
      <c r="E64" s="29">
        <f>IF([1]входная!E831="-","-",MAX([1]входная!D833:D836))</f>
        <v>259.60000000000002</v>
      </c>
      <c r="F64" s="29">
        <f>IF([1]входная!E831="-","-",[1]входная!E831)</f>
        <v>259.60000000000002</v>
      </c>
      <c r="G64" s="22" t="str">
        <f>IF(COUNT(D64,E64)=0,"-",LOOKUP(D64,[1]входная!D833:D836,[1]входная!B833:B836))</f>
        <v>ЗАО "Тандер" магазин "Магнит"</v>
      </c>
      <c r="H64" s="22" t="str">
        <f>IF(COUNT(D64,E64)=0,"-",LOOKUP(E64,[1]входная!D833:D836,[1]входная!B833:B836))</f>
        <v>ЗАО "Тандер" магазин "Магнит"</v>
      </c>
    </row>
    <row r="65" spans="1:8" ht="30" customHeight="1">
      <c r="A65" s="19">
        <v>60</v>
      </c>
      <c r="B65" s="20" t="s">
        <v>72</v>
      </c>
      <c r="C65" s="19" t="s">
        <v>12</v>
      </c>
      <c r="D65" s="29">
        <f>IF([1]входная!E838="-","-",MIN([1]входная!D844:D852))</f>
        <v>339</v>
      </c>
      <c r="E65" s="29">
        <f>IF([1]входная!E838="-","-",MAX([1]входная!D844:D852))</f>
        <v>479.9</v>
      </c>
      <c r="F65" s="29">
        <f>IF([1]входная!E838="-","-",[1]входная!E838)</f>
        <v>391.97500000000002</v>
      </c>
      <c r="G65" s="22" t="str">
        <f>IF(COUNT(D65,E65)=0,"-",LOOKUP(D65,[1]входная!D844:D852,[1]входная!B844:B852))</f>
        <v>ООО "Элемент-Трейд" магазин "Монетка"</v>
      </c>
      <c r="H65" s="22" t="str">
        <f>IF(COUNT(D65,E65)=0,"-",LOOKUP(E65,[1]входная!D844:D852,[1]входная!B844:B852))</f>
        <v>ЗАО "Тандер" магазин "Магнит"</v>
      </c>
    </row>
    <row r="66" spans="1:8" ht="30" customHeight="1">
      <c r="A66" s="19">
        <v>61</v>
      </c>
      <c r="B66" s="20" t="s">
        <v>73</v>
      </c>
      <c r="C66" s="19" t="s">
        <v>12</v>
      </c>
      <c r="D66" s="29">
        <f>IF([1]входная!E853="-","-",MIN([1]входная!D857:D867))</f>
        <v>49.28</v>
      </c>
      <c r="E66" s="29">
        <f>IF([1]входная!E853="-","-",MAX([1]входная!D857:D867))</f>
        <v>271.42</v>
      </c>
      <c r="F66" s="29">
        <f>IF([1]входная!E853="-","-",[1]входная!E853)</f>
        <v>160.51800000000003</v>
      </c>
      <c r="G66" s="22" t="str">
        <f>IF(COUNT(D66,E66)=0,"-",LOOKUP(D66,[1]входная!D857:D867,[1]входная!B857:B867))</f>
        <v>ЗАО "Тандер" магазин "Магнит"</v>
      </c>
      <c r="H66" s="22" t="str">
        <f>IF(COUNT(D66,E66)=0,"-",LOOKUP(E66,[1]входная!D858:D867,[1]входная!B858:B867))</f>
        <v>ИП Нейдерова магазин "Теремок"</v>
      </c>
    </row>
    <row r="67" spans="1:8" ht="30" customHeight="1">
      <c r="A67" s="19">
        <v>62</v>
      </c>
      <c r="B67" s="20" t="s">
        <v>74</v>
      </c>
      <c r="C67" s="19" t="s">
        <v>12</v>
      </c>
      <c r="D67" s="29">
        <f>IF([1]входная!E868="-","-",MIN([1]входная!D869:D882))</f>
        <v>289.89999999999998</v>
      </c>
      <c r="E67" s="29">
        <f>IF([1]входная!E868="-","-",MAX([1]входная!D869:D882))</f>
        <v>289.89999999999998</v>
      </c>
      <c r="F67" s="29">
        <f>IF([1]входная!E868="-","-",[1]входная!E868)</f>
        <v>289.89999999999998</v>
      </c>
      <c r="G67" s="22" t="str">
        <f>IF(COUNT(D67,E67)=0,"-",LOOKUP(D67,[1]входная!D869:D882,[1]входная!B869:B882))</f>
        <v>ЗАО "Тандер" магазин "Магнит"</v>
      </c>
      <c r="H67" s="22" t="str">
        <f>IF(COUNT(D67,E67)=0,"-",LOOKUP(E67,[1]входная!D869:D882,[1]входная!B869:B882))</f>
        <v>ЗАО "Тандер" магазин "Магнит"</v>
      </c>
    </row>
    <row r="68" spans="1:8" ht="30" customHeight="1">
      <c r="A68" s="19">
        <v>63</v>
      </c>
      <c r="B68" s="20" t="s">
        <v>75</v>
      </c>
      <c r="C68" s="19" t="s">
        <v>76</v>
      </c>
      <c r="D68" s="29">
        <f>IF([1]входная!E883="-","-",MIN([1]входная!D890:D897))</f>
        <v>44.9</v>
      </c>
      <c r="E68" s="29">
        <f>IF([1]входная!E883="-","-",MAX([1]входная!D890:D897))</f>
        <v>67.3</v>
      </c>
      <c r="F68" s="29">
        <f>IF([1]входная!E883="-","-",[1]входная!E883)</f>
        <v>56.099999999999994</v>
      </c>
      <c r="G68" s="22" t="str">
        <f>IF(COUNT(D68,E68)=0,"-",LOOKUP(D68,[1]входная!D890:D897,[1]входная!B890:B897))</f>
        <v>ООО "Элемент-Трейд" магазин "Монетка"</v>
      </c>
      <c r="H68" s="22" t="str">
        <f>IF(COUNT(D68,E68)=0,"-",LOOKUP(E68,[1]входная!D890:D897,[1]входная!B890:B897))</f>
        <v>ЗАО "Тандер" магазин "Магнит"</v>
      </c>
    </row>
    <row r="69" spans="1:8" ht="30" customHeight="1">
      <c r="A69" s="19">
        <v>64</v>
      </c>
      <c r="B69" s="20" t="s">
        <v>77</v>
      </c>
      <c r="C69" s="19" t="s">
        <v>76</v>
      </c>
      <c r="D69" s="29">
        <f>IF([1]входная!E898="-","-",MIN([1]входная!D901:D912))</f>
        <v>51.9</v>
      </c>
      <c r="E69" s="29">
        <f>IF([1]входная!E898="-","-",MAX([1]входная!D901:D912))</f>
        <v>60</v>
      </c>
      <c r="F69" s="29">
        <f>IF([1]входная!E898="-","-",[1]входная!E898)</f>
        <v>56.225000000000001</v>
      </c>
      <c r="G69" s="22" t="str">
        <f>IF(COUNT(D69,E69)=0,"-",LOOKUP(D69,[1]входная!D901:D912,[1]входная!B901:B912))</f>
        <v>ЗАО "Тандер" магазин "Магнит"</v>
      </c>
      <c r="H69" s="22" t="str">
        <f>IF(COUNT(D69,E69)=0,"-",LOOKUP(E69,[1]входная!D901:D912,[1]входная!B901:B912))</f>
        <v>Вишневый город</v>
      </c>
    </row>
    <row r="70" spans="1:8" ht="30" customHeight="1">
      <c r="A70" s="19">
        <v>65</v>
      </c>
      <c r="B70" s="20" t="s">
        <v>78</v>
      </c>
      <c r="C70" s="19" t="s">
        <v>12</v>
      </c>
      <c r="D70" s="29">
        <f>IF([1]входная!E913="-","-",MIN([1]входная!D914:D927))</f>
        <v>80</v>
      </c>
      <c r="E70" s="29">
        <f>IF([1]входная!E913="-","-",MAX([1]входная!D918:D927))</f>
        <v>188.89</v>
      </c>
      <c r="F70" s="29">
        <f>IF([1]входная!E913="-","-",[1]входная!E913)</f>
        <v>109.636</v>
      </c>
      <c r="G70" s="22" t="str">
        <f>IF(COUNT(D70,E70)=0,"-",LOOKUP(D70,[1]входная!D914:D927,[1]входная!B914:B927))</f>
        <v>ЗАО "Тандер" магазин "Магнит"</v>
      </c>
      <c r="H70" s="22" t="str">
        <f>IF(COUNT(D70,E70)=0,"-",LOOKUP(E70,[1]входная!D918:D927,[1]входная!B918:B927))</f>
        <v>ИП Нейдерова магазин "Теремок"</v>
      </c>
    </row>
    <row r="71" spans="1:8" ht="30" customHeight="1">
      <c r="A71" s="19">
        <v>66</v>
      </c>
      <c r="B71" s="20" t="s">
        <v>79</v>
      </c>
      <c r="C71" s="19" t="s">
        <v>65</v>
      </c>
      <c r="D71" s="29">
        <f>IF([1]входная!E928="-","-",MIN([1]входная!D931:D942))</f>
        <v>53.9</v>
      </c>
      <c r="E71" s="29">
        <f>IF([1]входная!E928="-","-",MAX([1]входная!D932:D942))</f>
        <v>84</v>
      </c>
      <c r="F71" s="29">
        <f>IF([1]входная!E928="-","-",[1]входная!E928)</f>
        <v>73.615000000000009</v>
      </c>
      <c r="G71" s="22" t="str">
        <f>IF(COUNT(D71,E71)=0,"-",LOOKUP(D71,[1]входная!D931:D942,[1]входная!B931:B942))</f>
        <v>ЗАО "Тандер" магазин "Магнит"</v>
      </c>
      <c r="H71" s="22" t="str">
        <f>IF(COUNT(D71,E71)=0,"-",LOOKUP(E71,[1]входная!D932:D942,[1]входная!B932:B942))</f>
        <v>ООО "Вишневый город"</v>
      </c>
    </row>
    <row r="72" spans="1:8" ht="30" customHeight="1">
      <c r="A72" s="19">
        <v>67</v>
      </c>
      <c r="B72" s="20" t="s">
        <v>80</v>
      </c>
      <c r="C72" s="19" t="s">
        <v>12</v>
      </c>
      <c r="D72" s="29">
        <f>IF([1]входная!E943="-","-",MIN([1]входная!D946:D957))</f>
        <v>9.9</v>
      </c>
      <c r="E72" s="29">
        <f>IF([1]входная!E943="-","-",MAX([1]входная!D949:D957))</f>
        <v>12</v>
      </c>
      <c r="F72" s="29">
        <f>IF([1]входная!E943="-","-",[1]входная!E943)</f>
        <v>10.933333333333332</v>
      </c>
      <c r="G72" s="22" t="str">
        <f>IF(COUNT(D72,E72)=0,"-",LOOKUP(D72,[1]входная!D946:D957,[1]входная!B946:B957))</f>
        <v>ЗАО "Тандер" магазин "Магнит"</v>
      </c>
      <c r="H72" s="22" t="str">
        <f>IF(COUNT(D72,E72)=0,"-",LOOKUP(E72,[1]входная!D949:D957,[1]входная!B949:B957))</f>
        <v>ООО "Скорпион" магазин "Фасоль"</v>
      </c>
    </row>
    <row r="73" spans="1:8" ht="30" customHeight="1">
      <c r="A73" s="19">
        <v>68</v>
      </c>
      <c r="B73" s="20" t="s">
        <v>81</v>
      </c>
      <c r="C73" s="19" t="s">
        <v>12</v>
      </c>
      <c r="D73" s="29">
        <f>IF([1]входная!E958="-","-",MIN([1]входная!D959:D972))</f>
        <v>9.9</v>
      </c>
      <c r="E73" s="29">
        <f>IF([1]входная!E958="-","-",MAX([1]входная!D961:D972))</f>
        <v>36</v>
      </c>
      <c r="F73" s="29">
        <f>IF([1]входная!E958="-","-",[1]входная!E958)</f>
        <v>16.559999999999999</v>
      </c>
      <c r="G73" s="22" t="str">
        <f>IF(COUNT(D73,E73)=0,"-",LOOKUP(D73,[1]входная!D959:D972,[1]входная!B959:B972))</f>
        <v>ЗАО "Тандер" магазин "Магнит"</v>
      </c>
      <c r="H73" s="22" t="str">
        <f>IF(COUNT(D73,E73)=0,"-",LOOKUP(E73,[1]входная!D961:D972,[1]входная!B961:B972))</f>
        <v>ООО "Скорпион" магазин "Фасоль"</v>
      </c>
    </row>
    <row r="74" spans="1:8" ht="30" customHeight="1">
      <c r="A74" s="19">
        <v>69</v>
      </c>
      <c r="B74" s="20" t="s">
        <v>82</v>
      </c>
      <c r="C74" s="19" t="s">
        <v>12</v>
      </c>
      <c r="D74" s="29">
        <f>IF([1]входная!E973="-","-",MIN([1]входная!D974:D987))</f>
        <v>319.60000000000002</v>
      </c>
      <c r="E74" s="29">
        <f>IF([1]входная!E973="-","-",MAX([1]входная!D975:D987))</f>
        <v>739</v>
      </c>
      <c r="F74" s="29">
        <f>IF([1]входная!E973="-","-",[1]входная!E973)</f>
        <v>469.65</v>
      </c>
      <c r="G74" s="22" t="str">
        <f>IF(COUNT(D74,E74)=0,"-",LOOKUP(D74,[1]входная!D974:D987,[1]входная!B974:B987))</f>
        <v>ООО "Элемент-Трейд" магазин "Монетка"</v>
      </c>
      <c r="H74" s="22" t="str">
        <f>IF(COUNT(D74,E74)=0,"-",LOOKUP(E74,[1]входная!D975:D987,[1]входная!B975:B987))</f>
        <v>ЗАО "Тандер" магазин "Магнит"</v>
      </c>
    </row>
    <row r="75" spans="1:8" ht="30" customHeight="1">
      <c r="A75" s="19">
        <v>70</v>
      </c>
      <c r="B75" s="20" t="s">
        <v>83</v>
      </c>
      <c r="C75" s="19" t="s">
        <v>12</v>
      </c>
      <c r="D75" s="29">
        <f>IF([1]входная!E988="-","-",MIN([1]входная!D992:D1002))</f>
        <v>1500</v>
      </c>
      <c r="E75" s="29">
        <f>IF([1]входная!E988="-","-",MAX([1]входная!D992:D1002))</f>
        <v>2990</v>
      </c>
      <c r="F75" s="29">
        <f>IF([1]входная!E988="-","-",[1]входная!E988)</f>
        <v>2256</v>
      </c>
      <c r="G75" s="22" t="str">
        <f>IF(COUNT(D75,E75)=0,"-",LOOKUP(D75,[1]входная!D992:D1002,[1]входная!B992:B1002))</f>
        <v>ИП Нейдерова магазин "Теремок"</v>
      </c>
      <c r="H75" s="22" t="str">
        <f>IF(COUNT(D75,E75)=0,"-",LOOKUP(E75,[1]входная!D992:D1002,[1]входная!B992:B1002))</f>
        <v>ООО "Элемент-Трейд" магазин "Монетка"</v>
      </c>
    </row>
    <row r="76" spans="1:8" ht="8.25" customHeight="1"/>
    <row r="77" spans="1:8" ht="18" customHeight="1">
      <c r="A77" s="33" t="s">
        <v>84</v>
      </c>
      <c r="B77" s="33"/>
      <c r="C77" s="34"/>
      <c r="D77" s="35"/>
      <c r="E77" s="35"/>
      <c r="F77" s="36"/>
      <c r="G77" s="37"/>
      <c r="H77" s="38" t="s">
        <v>85</v>
      </c>
    </row>
    <row r="78" spans="1:8" ht="18" customHeight="1">
      <c r="A78" s="33"/>
      <c r="B78" s="39" t="s">
        <v>86</v>
      </c>
      <c r="C78" s="40"/>
      <c r="D78" s="41"/>
      <c r="E78" s="41"/>
      <c r="F78" s="36"/>
      <c r="G78" s="42" t="s">
        <v>87</v>
      </c>
      <c r="H78" s="43" t="s">
        <v>88</v>
      </c>
    </row>
    <row r="80" spans="1:8" ht="15.75">
      <c r="A80" s="33"/>
      <c r="B80" s="33"/>
      <c r="C80" s="40"/>
      <c r="D80" s="33"/>
      <c r="E80" s="33"/>
      <c r="F80" s="36"/>
      <c r="G80" s="44"/>
      <c r="H80" s="45"/>
    </row>
    <row r="81" spans="1:8" ht="15.75">
      <c r="A81" s="46"/>
      <c r="B81" s="39"/>
      <c r="C81" s="40"/>
      <c r="D81" s="33"/>
      <c r="E81" s="33"/>
      <c r="F81" s="36"/>
      <c r="G81" s="44"/>
      <c r="H81" s="45"/>
    </row>
  </sheetData>
  <mergeCells count="6">
    <mergeCell ref="C1:F1"/>
    <mergeCell ref="C2:E2"/>
    <mergeCell ref="A4:A5"/>
    <mergeCell ref="B4:B5"/>
    <mergeCell ref="D4:F4"/>
    <mergeCell ref="G4:H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2019-03-05T08:16:22Z</dcterms:modified>
</cp:coreProperties>
</file>