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" yWindow="156" windowWidth="108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<sst xmlns="http://schemas.openxmlformats.org/spreadsheetml/2006/main" count="2375" uniqueCount="486">
  <si>
    <t>Наименование</t>
  </si>
  <si>
    <t>Коды классификации</t>
  </si>
  <si>
    <t>КЦСР</t>
  </si>
  <si>
    <t>КВР</t>
  </si>
  <si>
    <t>ИТОГО</t>
  </si>
  <si>
    <t/>
  </si>
  <si>
    <t>Муниципальная программа "Антитеррор в Осинниковском городском округе"</t>
  </si>
  <si>
    <t>01000 00000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</si>
  <si>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</si>
  <si>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</si>
  <si>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</si>
  <si>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</si>
  <si>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</si>
  <si>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01000 20030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</si>
  <si>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</si>
  <si>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02000 00000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</si>
  <si>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</si>
  <si>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</si>
  <si>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</si>
  <si>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</si>
  <si>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Расходы на осуществление мер по повышению безопасности дорожного движения</t>
  </si>
  <si>
    <t>02000 20120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</si>
  <si>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</si>
  <si>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</si>
  <si>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</si>
  <si>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</si>
  <si>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"Поддержка и развитие СМИ"</t>
  </si>
  <si>
    <t>04000 00000</t>
  </si>
  <si>
    <t>Обеспечение деятельности телерадиокомпании для оказания муниципальных услуг в сфере информирования населения</t>
  </si>
  <si>
    <t>04000 22250</t>
  </si>
  <si>
    <t>Субсидии автономным учреждениям</t>
  </si>
  <si>
    <t>620</t>
  </si>
  <si>
    <t>Услуги по печати</t>
  </si>
  <si>
    <t>04000 22260</t>
  </si>
  <si>
    <t>Приобретение контента телевизионного вещания</t>
  </si>
  <si>
    <t>04000 22280</t>
  </si>
  <si>
    <t>Муниципальная программа "Развитие системы образования Осинниковского городского округа "</t>
  </si>
  <si>
    <t>05000 00000</t>
  </si>
  <si>
    <t>Подпрограмма "Развитие дошкольного, общего образования и дополнительного образования детей"</t>
  </si>
  <si>
    <t>05100 00000</t>
  </si>
  <si>
    <t xml:space="preserve">Организация и проведение мероприятий, направленных на патриотическое воспитание граждан </t>
  </si>
  <si>
    <t>05100 20430</t>
  </si>
  <si>
    <t>Обеспечение деятельности (оказание услуг)детских дошкольный учреждений</t>
  </si>
  <si>
    <t>05100 22010</t>
  </si>
  <si>
    <t>Обеспечение деятельности (оказание услуг) общеобразовательных учреждений</t>
  </si>
  <si>
    <t>05100 22020</t>
  </si>
  <si>
    <t>Оплата расходов по аутсорсингу</t>
  </si>
  <si>
    <t>05100 22030</t>
  </si>
  <si>
    <t>Уплата налогов, сборов и иных платежей</t>
  </si>
  <si>
    <t>850</t>
  </si>
  <si>
    <t>05100 22050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</si>
  <si>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</si>
  <si>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05100 71800</t>
  </si>
  <si>
    <t>Обеспечение деятельности по содержанию организаций для детей-сирот и детей, оставшихся без попечения родителей</t>
  </si>
  <si>
    <t>05100 71820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</si>
  <si>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</si>
  <si>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</si>
  <si>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</si>
  <si>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</si>
  <si>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</si>
  <si>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05100 71830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</si>
  <si>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</si>
  <si>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05100 71840</t>
  </si>
  <si>
    <t>05100 S1930</t>
  </si>
  <si>
    <t>Подпрограмма "Социальные гарантии в системе образования"</t>
  </si>
  <si>
    <t>05200 00000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</si>
  <si>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</si>
  <si>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</si>
  <si>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</si>
  <si>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</si>
  <si>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</si>
  <si>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</si>
  <si>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05200 70050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</si>
  <si>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</si>
  <si>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05200 71810</t>
  </si>
  <si>
    <t>05200 72010</t>
  </si>
  <si>
    <t>Социальные выплаты гражданам, кроме публичных нормативных социальных выплат</t>
  </si>
  <si>
    <t>320</t>
  </si>
  <si>
    <t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</t>
  </si>
  <si>
    <t>05200 72040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</si>
  <si>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</si>
  <si>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05200 72050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</si>
  <si>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</si>
  <si>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05200 80120</t>
  </si>
  <si>
    <t>05200 80130</t>
  </si>
  <si>
    <t>Подпрограмма "Реализация муниципальной политики "</t>
  </si>
  <si>
    <t>05400 00000</t>
  </si>
  <si>
    <t>Обеспечение деятельности (оказание услуг) прочих учреждений</t>
  </si>
  <si>
    <t>05400 22090</t>
  </si>
  <si>
    <t>05400 72070</t>
  </si>
  <si>
    <t>Муниципальная программа "Развитие культуры Осинниковского городского округа"</t>
  </si>
  <si>
    <t>06000 00000</t>
  </si>
  <si>
    <t>06000 20530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</si>
  <si>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</si>
  <si>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06000 20540</t>
  </si>
  <si>
    <t>06000 22210</t>
  </si>
  <si>
    <t>06000 22220</t>
  </si>
  <si>
    <t>Обеспечение деятельности (оказание услуг) музеев и постоянных выставок</t>
  </si>
  <si>
    <t>06000 22230</t>
  </si>
  <si>
    <t>Обеспечение деятельности (оказание услуг) библиотек</t>
  </si>
  <si>
    <t>06000 22240</t>
  </si>
  <si>
    <t>06000 22270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</si>
  <si>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</si>
  <si>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06000 70420</t>
  </si>
  <si>
    <t>06000 72010</t>
  </si>
  <si>
    <t>Иные выплаты населению</t>
  </si>
  <si>
    <t>360</t>
  </si>
  <si>
    <t>Муниципальная программа "Социальная поддержка населения Осинниковского городского округа"</t>
  </si>
  <si>
    <t>08000 00000</t>
  </si>
  <si>
    <t>Подпрограмма "Реализация мер социальной поддержки отдельных категорий граждан"</t>
  </si>
  <si>
    <t>08100 00000</t>
  </si>
  <si>
    <t>08100 15010</t>
  </si>
  <si>
    <t>Денежная выплата гражданам имеющим почетное звание "Почетный гражданин г.Осинники"</t>
  </si>
  <si>
    <t>08100 15020</t>
  </si>
  <si>
    <t>Компенсация расходов по оплате жилого помещения и коммунальных услуг отдельным категориям граждан</t>
  </si>
  <si>
    <t>08100 15030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</si>
  <si>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</si>
  <si>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</si>
  <si>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08100 51370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</si>
  <si>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</si>
  <si>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08100 52200</t>
  </si>
  <si>
    <t>Оплата жилищно-коммунальных услуг отдельным категориям граждан</t>
  </si>
  <si>
    <t>08100 52500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</si>
  <si>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</si>
  <si>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08100 52700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</si>
  <si>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</si>
  <si>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08100 52800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</si>
  <si>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</si>
  <si>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08100 53800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</si>
  <si>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</si>
  <si>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</si>
  <si>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</si>
  <si>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</si>
  <si>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</si>
  <si>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08100 70030</t>
  </si>
  <si>
    <t>08100 70050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</si>
  <si>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</si>
  <si>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08100 70060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</si>
  <si>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</si>
  <si>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08100 70080</t>
  </si>
  <si>
    <t>Предоставление гражданам субсидий на оплату жилого помещения и коммунальных услуг</t>
  </si>
  <si>
    <t>08100 70090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</si>
  <si>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меры социальной поддержки по оплате проезда детям работников, погибших (умерших) в результате несчастных случаев на производстве на угледобывающих и горнорудных предприятиях»</t>
  </si>
  <si>
    <t>08100 70100</t>
  </si>
  <si>
    <t>Дополнительная мера социальной поддержки семей, имеющих детей в соответствии с Законом Кемеровской области от 25 апреля 2011 года № 51-ОЗ «О дополнительной мере социальной поддержки семей, имеющих детей»</t>
  </si>
  <si>
    <t>08100 80010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</si>
  <si>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</si>
  <si>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08100 80040</t>
  </si>
  <si>
    <t>Ежемесячное пособие на ребенка в соответствии с Законом Кемеровской области от 18 ноября 2004 года № 75-ОЗ «О размере, порядке назначения и выплаты ежемесячного пособия на ребенка»</t>
  </si>
  <si>
    <t>08100 80050</t>
  </si>
  <si>
    <t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</t>
  </si>
  <si>
    <t>08100 80070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</si>
  <si>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</si>
  <si>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08100 80080</t>
  </si>
  <si>
    <t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</t>
  </si>
  <si>
    <t>08100 80090</t>
  </si>
  <si>
    <t>08100 80100</t>
  </si>
  <si>
    <t>08100 80110</t>
  </si>
  <si>
    <t>Подпрограмма "Развитие социального обслуживания населения"</t>
  </si>
  <si>
    <t>08200 00000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</si>
  <si>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</si>
  <si>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08200 70160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</si>
  <si>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</si>
  <si>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08200 70170</t>
  </si>
  <si>
    <t>Подпрограмма "Повышение эффективности управления системой социальной поддержки и социального обслуживания"</t>
  </si>
  <si>
    <t>08300 00000</t>
  </si>
  <si>
    <t>Социальная поддержка и социальное обслуживание населения в части содержания органов местного самоуправления</t>
  </si>
  <si>
    <t>08300 70280</t>
  </si>
  <si>
    <t>Расходы на выплаты персоналу государственных (муниципальных) органов</t>
  </si>
  <si>
    <t>120</t>
  </si>
  <si>
    <t>Подпрограмма "Реализация дополнительных мероприятий, направленных на повышение качества жизни населения"</t>
  </si>
  <si>
    <t>08400 00000</t>
  </si>
  <si>
    <t>Расходы на реализацию мероприятий по социальной поддержки населения</t>
  </si>
  <si>
    <t>08400 20710</t>
  </si>
  <si>
    <t>Оказание материальной помощи в страховании имущества гражданам, проживающим в зоне подтопления</t>
  </si>
  <si>
    <t>08400 20740</t>
  </si>
  <si>
    <t>Муниципальная программа "Физическая культура, спорт и молодежная политика"</t>
  </si>
  <si>
    <t>09000 00000</t>
  </si>
  <si>
    <t>Подпрограмма «Физическая культура и спорт»</t>
  </si>
  <si>
    <t>09100 00000</t>
  </si>
  <si>
    <t>Развитие физической культуры и спорта</t>
  </si>
  <si>
    <t>09100 20810</t>
  </si>
  <si>
    <t>Организация и проведение спортивных мероприятий</t>
  </si>
  <si>
    <t>09100 20820</t>
  </si>
  <si>
    <t>09100 22110</t>
  </si>
  <si>
    <t>Обеспечение деятельности (оказание услуг) спортивных учреждений</t>
  </si>
  <si>
    <t>09100 22120</t>
  </si>
  <si>
    <t>09100 22140</t>
  </si>
  <si>
    <t>Подпрограмма «Молодежная политика»</t>
  </si>
  <si>
    <t>09200 00000</t>
  </si>
  <si>
    <t>Воспитание гражданственности и патриотизма молодежи</t>
  </si>
  <si>
    <t>09200 20910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</si>
  <si>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</si>
  <si>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11000 00000</t>
  </si>
  <si>
    <t>подпрограмма "Энергосбережение и повышение энергоэффективности"</t>
  </si>
  <si>
    <t>11200 00000</t>
  </si>
  <si>
    <t>Исполнение судебных актов</t>
  </si>
  <si>
    <t>830</t>
  </si>
  <si>
    <t>подпрограмма "Благоустройство"</t>
  </si>
  <si>
    <t>11300 00000</t>
  </si>
  <si>
    <t>Мероприятия по благоустройству</t>
  </si>
  <si>
    <t>11300 22390</t>
  </si>
  <si>
    <t>Уличное освещение</t>
  </si>
  <si>
    <t>11300 22400</t>
  </si>
  <si>
    <t>Оплата услуг по отлову безнадзорных животных</t>
  </si>
  <si>
    <t>11300 22410</t>
  </si>
  <si>
    <t>подпрограмма "Дорожное хозяйство"</t>
  </si>
  <si>
    <t>11400 00000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</si>
  <si>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</si>
  <si>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11500 00000</t>
  </si>
  <si>
    <t>11500 22320</t>
  </si>
  <si>
    <t>11500 22360</t>
  </si>
  <si>
    <t>11500 22380</t>
  </si>
  <si>
    <t>подпрограмма "Реализация государственной (муниципальной) политики"</t>
  </si>
  <si>
    <t>11600 00000</t>
  </si>
  <si>
    <t>Обеспечение деятельности МКУ ЖКУ</t>
  </si>
  <si>
    <t>11600 22420</t>
  </si>
  <si>
    <t>Муниципальная программа "Жилище на территории Осинниковского городского округа"</t>
  </si>
  <si>
    <t>12000 00000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</si>
  <si>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</si>
  <si>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</si>
  <si>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</si>
  <si>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</si>
  <si>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</si>
  <si>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13000 00000</t>
  </si>
  <si>
    <t>Совершенствование системы связи и оповещения населения</t>
  </si>
  <si>
    <t>13000 21280</t>
  </si>
  <si>
    <t>Обеспечение деятельности (оказание услуг) подведомственных учреждений</t>
  </si>
  <si>
    <t>13000 21300</t>
  </si>
  <si>
    <t>Муниципальная программа "Управление муниципальными финансами Осинниковского городского округа"</t>
  </si>
  <si>
    <t>15000 00000</t>
  </si>
  <si>
    <t>Обслуживание муниципального долга</t>
  </si>
  <si>
    <t>15000 23010</t>
  </si>
  <si>
    <t>Обслуживание государственного (муниципального) долга</t>
  </si>
  <si>
    <t>700</t>
  </si>
  <si>
    <t>730</t>
  </si>
  <si>
    <t>Непрограммное направление деятельности</t>
  </si>
  <si>
    <t>44000 00000</t>
  </si>
  <si>
    <t>Глава Осинниковского городского округа</t>
  </si>
  <si>
    <t>44000 25010</t>
  </si>
  <si>
    <t>Председатель Совета народных депутатов Осинниковского городского округа</t>
  </si>
  <si>
    <t>44000 25020</t>
  </si>
  <si>
    <t>Исполнение судебных актов по искам к муниципальному образованию о взыскании денежных средств за счет казны муниципального образования</t>
  </si>
  <si>
    <t>44000 25060</t>
  </si>
  <si>
    <t>Премии и гранты</t>
  </si>
  <si>
    <t>350</t>
  </si>
  <si>
    <t>Иные вопросы в области обеспечения деятельности подведомственных учреждений</t>
  </si>
  <si>
    <t>44000 25100</t>
  </si>
  <si>
    <t>Содержание МКУ "Архивное управление"</t>
  </si>
  <si>
    <t>44000 25170</t>
  </si>
  <si>
    <t>Расходы на содержание аппарата</t>
  </si>
  <si>
    <t>44000 25210</t>
  </si>
  <si>
    <t>Выплата физическим лицам за совершение ими определенных полномочий в соответствии с законодательством РФ</t>
  </si>
  <si>
    <t>44000 25230</t>
  </si>
  <si>
    <t>Обеспечение деятельности учреждений в части прочих расходов на выполнение функций по общегосударственным вопросам</t>
  </si>
  <si>
    <t>44000 25240</t>
  </si>
  <si>
    <t>Содержание МАУ "МФЦ"</t>
  </si>
  <si>
    <t>44000 25290</t>
  </si>
  <si>
    <t>Осуществление первичного воинского учета на территориях, где отсутствуют военные комиссариаты</t>
  </si>
  <si>
    <t>44000 51180</t>
  </si>
  <si>
    <t>Создание и функционирование административных комиссий</t>
  </si>
  <si>
    <t>44000 79060</t>
  </si>
  <si>
    <t>05200 52600</t>
  </si>
  <si>
    <t>Выплата единовременного пособия при всех формах устройства детей, лишенных родительского попечения, в семью</t>
  </si>
  <si>
    <t>05100 71930</t>
  </si>
  <si>
    <t>Развитие единого образовательного пространства, повышение качества образовательных результатов</t>
  </si>
  <si>
    <t>06000 20570</t>
  </si>
  <si>
    <t>Создание условий для сохранения и развития культуры всех наций и народностей</t>
  </si>
  <si>
    <t>Организация досуга подростков и молодежи</t>
  </si>
  <si>
    <t>09200 20940</t>
  </si>
  <si>
    <t>08400 20720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</si>
  <si>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конфликтах"</t>
  </si>
  <si>
    <t>подпрограмма "Модернизация объектов водоснабжения и водоотведения</t>
  </si>
  <si>
    <t>11100 00000</t>
  </si>
  <si>
    <t>13000 21290</t>
  </si>
  <si>
    <t>Меры по безопасному пропуску ледохода и паводковых вод</t>
  </si>
  <si>
    <t>44000 71960</t>
  </si>
  <si>
    <t>Создание и функционирование комиссий по делам несовершеннолетних и защите их прав</t>
  </si>
  <si>
    <t>02000 20110</t>
  </si>
  <si>
    <t>Расходы на осуществление мер антинаркотической направленности</t>
  </si>
  <si>
    <t>08400 20730</t>
  </si>
  <si>
    <t>Расходы на реализацию мероприятий направленных на профилактику безнадзорности правонарушений несовершеннолетних</t>
  </si>
  <si>
    <t>12000 21240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</si>
  <si>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</si>
  <si>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Муниципальная программа "Охрана окружающей среды Осинниковского городского округа"</t>
  </si>
  <si>
    <t>10000 00000</t>
  </si>
  <si>
    <t>11500 22350</t>
  </si>
  <si>
    <t>11500 22370</t>
  </si>
  <si>
    <t>Возмещение недополученных доходов и (или) финансового обеспечения (возмещения) затрат организациям, оказывающим населению услуги теплоснабжения по тарифам, не обеспечивающим возмещение издержек</t>
  </si>
  <si>
    <t>44000 79050</t>
  </si>
  <si>
    <t>Осуществление функций по хранению, комплектованию, учету и использованию документов Архивного фонда Кемеровской области</t>
  </si>
  <si>
    <t>тыс.рублей</t>
  </si>
  <si>
    <t>подпрограмма «Жилищное хозяйство»</t>
  </si>
  <si>
    <t>11700 00000</t>
  </si>
  <si>
    <t>Обеспечение мероприятий по капитальному ремонту в многоквартирных домах в части муниципального жилищного фонда</t>
  </si>
  <si>
    <t>11700 22300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</si>
  <si>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</si>
  <si>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05100 22041</t>
  </si>
  <si>
    <t>Расходы  учреждений  для детей-сирот и детей, оставшихся без попечения родителей за счет средств местного бюджета</t>
  </si>
  <si>
    <t>05100 22061</t>
  </si>
  <si>
    <t>05200 22070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</si>
  <si>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</si>
  <si>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05200 22081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</si>
  <si>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</si>
  <si>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05200 22082</t>
  </si>
  <si>
    <t>08100 20760</t>
  </si>
  <si>
    <t>Социальная поддержка граждан, страдающих почечной недостаточностью</t>
  </si>
  <si>
    <t>11400 20991</t>
  </si>
  <si>
    <t>Обеспечение деятельности (оказание услуг) учреждений дополнительного образования</t>
  </si>
  <si>
    <t xml:space="preserve">Расходы на организацию и проведение городских мероприятий </t>
  </si>
  <si>
    <t>Социальная поддержка работников образовательных организаций и участников образовательного процесса</t>
  </si>
  <si>
    <t>Пенсии за выслугу лет лицам, замещавшим муниципальные должности и должности муниципальной службы</t>
  </si>
  <si>
    <t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жилых помещений и (или) коммунальных услуг»</t>
  </si>
  <si>
    <t>12000 21200</t>
  </si>
  <si>
    <t>Выплата денежной компенсации, приобретение жилых помещений гражданам, имеющим решение суда</t>
  </si>
  <si>
    <t>к Постановлению</t>
  </si>
  <si>
    <t>администрации Осинниковского городского округа</t>
  </si>
  <si>
    <t>от________________ №___________</t>
  </si>
  <si>
    <t>Ремонт образовательных учреждений</t>
  </si>
  <si>
    <t>05100 22160</t>
  </si>
  <si>
    <t>Организация и проведение мероприятий, направленных на развитие системы образования</t>
  </si>
  <si>
    <t>05100 20410</t>
  </si>
  <si>
    <t>05300 20650</t>
  </si>
  <si>
    <t>Вакцинопрофилактика населения Осинниковского городского округа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</si>
  <si>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</si>
  <si>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07000 00000</t>
  </si>
  <si>
    <t>Расходы на содержание и обеспечение деятельности (оказание услуг) МКУ «КУМИ»</t>
  </si>
  <si>
    <t>07000 24050</t>
  </si>
  <si>
    <t>07000 24160</t>
  </si>
  <si>
    <t>Содержание и обслуживание казны  муниципального образования</t>
  </si>
  <si>
    <t>08100 20780</t>
  </si>
  <si>
    <t>Дополнительное возмещение на захоронение неопознанных и невостребованных умерших</t>
  </si>
  <si>
    <t>08100 55730</t>
  </si>
  <si>
    <t>08100 70110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</si>
  <si>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</si>
  <si>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08100 70840</t>
  </si>
  <si>
    <t>08300 20700</t>
  </si>
  <si>
    <t>Выплата единовременного поощрения в связи с выходом на пенсию муниципального служащего</t>
  </si>
  <si>
    <t>08400 20750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</si>
  <si>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</si>
  <si>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630</t>
  </si>
  <si>
    <t>09200 20930</t>
  </si>
  <si>
    <t>Развитие волонтерского движения</t>
  </si>
  <si>
    <t>Организация и проведение Дней защиты от экологической опасности</t>
  </si>
  <si>
    <t>10000 21430</t>
  </si>
  <si>
    <t>Ремонт ветхих сетей водоснабжения</t>
  </si>
  <si>
    <t>11200 21060</t>
  </si>
  <si>
    <t>Обеспечение мероприятий систем теплоснабжения и теплопотребления</t>
  </si>
  <si>
    <t>11400 22331</t>
  </si>
  <si>
    <t>Подпрограмма "Организация отдыха, оздоровления и занятости детей и подростков в каникулярное время"</t>
  </si>
  <si>
    <t>05300 00000</t>
  </si>
  <si>
    <t>Субсидии некоммерческим организациям (за исключением государственных (муниципальных) учреждений)</t>
  </si>
  <si>
    <t>0510020470</t>
  </si>
  <si>
    <t>Мероприятия связанные со строительством дошкольного образовательного учреждения</t>
  </si>
  <si>
    <t>Субсидии автономным учреждениям на иные цели</t>
  </si>
  <si>
    <t>0510022042</t>
  </si>
  <si>
    <t>Обеспечение деятельности (оказание услуг) образовательных организаций по адаптивным общеобразовательным программам за счет безвозмездных поступлений</t>
  </si>
  <si>
    <t>Приоретение товаров, работ и услуг  в пользу граждан в целях их социального обеспечения</t>
  </si>
  <si>
    <t>Адресная социальная поддержка участников образовательного процесса</t>
  </si>
  <si>
    <t>0520072000</t>
  </si>
  <si>
    <t>Предоставление бесплатного проезда отдельным категориям обучающихся</t>
  </si>
  <si>
    <t>0520073050</t>
  </si>
  <si>
    <t>0530022000</t>
  </si>
  <si>
    <t>Расходы на организацию круглогодичного отдыха, оздоровления и занятости обучающихся за счет безвозмездных поступлений</t>
  </si>
  <si>
    <t>Организация круглогодичного отдыха, оздоровления и занятости обучающихся</t>
  </si>
  <si>
    <t>0530071940</t>
  </si>
  <si>
    <t>Расходы на организацию круглогодичного отдыха, оздоровления и занятости обучающихся</t>
  </si>
  <si>
    <t>053000S1940</t>
  </si>
  <si>
    <t>Ремонт зданий и помещений учреждений управления культуры</t>
  </si>
  <si>
    <t>0600020550</t>
  </si>
  <si>
    <t>Развитие и пополнение материально технической базы</t>
  </si>
  <si>
    <t>0600020560</t>
  </si>
  <si>
    <t>Проведение государственного кадастрового учета земельных участков</t>
  </si>
  <si>
    <t>0700024140</t>
  </si>
  <si>
    <t>Приобретение муниципально собственности</t>
  </si>
  <si>
    <t>0700024150</t>
  </si>
  <si>
    <t>Социальная поддержка ветеранов боевых действий</t>
  </si>
  <si>
    <t>0810015050</t>
  </si>
  <si>
    <t>Приложение 2</t>
  </si>
  <si>
    <t>Трудоустройство молодежи</t>
  </si>
  <si>
    <t>09200 S0490</t>
  </si>
  <si>
    <t>Проведение акарецидной обработки городского парка</t>
  </si>
  <si>
    <t>1000021410</t>
  </si>
  <si>
    <t>Благоустройство и содержание мест захоронения</t>
  </si>
  <si>
    <t>Ремонт технологического оборудования, зданий и сооружений, запорной арматуры на объектах водоснабжения и водоотведения</t>
  </si>
  <si>
    <t>1110021010</t>
  </si>
  <si>
    <t>Капитальный ремонт объектов системы водоснабжения и водоотведения</t>
  </si>
  <si>
    <t>11100S2470</t>
  </si>
  <si>
    <t>Ремонт ветхих сетей теплоснабжения и горячего водоснабжения, изоляции</t>
  </si>
  <si>
    <t>1120021050</t>
  </si>
  <si>
    <t>Реализация программ местного развития и обеспечение занятости для шахтерских городов и поселков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</si>
  <si>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</si>
  <si>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1300021310</t>
  </si>
  <si>
    <t>Муниципальная программа "Формирование современной городской среды на территории муниципального образования - Осинниковский городской округ"</t>
  </si>
  <si>
    <t>1400000000</t>
  </si>
  <si>
    <t>Поддержка муниципальных программ формирования  современной городской среды (благоустройство общественных территорий)</t>
  </si>
  <si>
    <t>14000L5552</t>
  </si>
  <si>
    <t>Мероприятия по подготовке к празднованию Дня Победы</t>
  </si>
  <si>
    <t>4400025270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</si>
  <si>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</si>
  <si>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4400051200</t>
  </si>
  <si>
    <t>Реализация мер в области государственной молодежной политики</t>
  </si>
  <si>
    <t>09200 70490</t>
  </si>
  <si>
    <t>Поддержка  муниципальных программ формирования современной городской среды (средства собственников жилья)</t>
  </si>
  <si>
    <t>1400022340</t>
  </si>
  <si>
    <r>
      <t>Поддержка  муниципальных программ формирования современной городской среды (б</t>
    </r>
    <r>
      <rPr>
        <sz val="10"/>
        <color indexed="8"/>
        <rFont val="Times New Roman"/>
        <family val="1"/>
      </rPr>
      <t>лагоустройство дворовых территорий)</t>
    </r>
  </si>
  <si>
    <t>14000L5551</t>
  </si>
  <si>
    <t>Проведение выборов в Совет народных депутатов Осинниковского городского округа</t>
  </si>
  <si>
    <t>44000 25000</t>
  </si>
  <si>
    <t>880</t>
  </si>
  <si>
    <t>Специальные расходы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</si>
  <si>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</si>
  <si>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12000 09502</t>
  </si>
  <si>
    <t>12000 09602</t>
  </si>
  <si>
    <t>12000 S9602</t>
  </si>
  <si>
    <t>Реализация мероприятий по обеспечению жильем молодых семей</t>
  </si>
  <si>
    <t>12000 L4970</t>
  </si>
  <si>
    <t>12000 R0820</t>
  </si>
  <si>
    <t>12000 51560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</si>
  <si>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</si>
  <si>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08200 70190</t>
  </si>
  <si>
    <t>Меры социальной поддержки работников муниципальных учреждений социального обслуживания в виде пособий и компенсации 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</si>
  <si>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05100 20460</t>
  </si>
  <si>
    <t>Организация и проведение мероприятий, направленных на работу с одаренными детьми</t>
  </si>
  <si>
    <t>0520072030</t>
  </si>
  <si>
    <t>Обеспечение детей- 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</si>
  <si>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Расходы на оказание адресной социальной поддержки участников образовательного процесса</t>
  </si>
  <si>
    <t>05200S2000</t>
  </si>
  <si>
    <t>1110072470</t>
  </si>
  <si>
    <t>Капитальный ремонт котельных и сетей теплоснабжения</t>
  </si>
  <si>
    <t>11100S2450</t>
  </si>
  <si>
    <t>1110072450</t>
  </si>
  <si>
    <t>Муниципальная программа "Развитие и поддержка малого и среднего предпринимательства в муниципальном образовании"</t>
  </si>
  <si>
    <t>03000 00000</t>
  </si>
  <si>
    <t>Популяризация предпринимательской деятельности</t>
  </si>
  <si>
    <t>03000 20210</t>
  </si>
  <si>
    <t>Мероприятия, связанные со строительством дошкольного образовательного учреждения</t>
  </si>
  <si>
    <t>05100 22062</t>
  </si>
  <si>
    <t>Расходы учреждений для детей-сирот, оставшихся без попечения родителей за счет безвозмездных поступлений</t>
  </si>
  <si>
    <t>Этнокультурное развитие нации и народностей Кемеровской области</t>
  </si>
  <si>
    <t>06000 70480</t>
  </si>
  <si>
    <t>06000 22200</t>
  </si>
  <si>
    <t>Обеспечение деятельности (оказание услуг) МБУ "ЦО УК"</t>
  </si>
  <si>
    <t>08100 15040</t>
  </si>
  <si>
    <t>Социальная поддержка семей, имеющих детей инвалидов с диагнозом ДЦП</t>
  </si>
  <si>
    <t>Проведение аккарицидной обработки городского парка</t>
  </si>
  <si>
    <t>10000 21400</t>
  </si>
  <si>
    <t>1000021420</t>
  </si>
  <si>
    <t>11400 22332</t>
  </si>
  <si>
    <t>Проектирование, строительство(реконструкция), капитальный ремонт и ремонт автомобильных дорог общего пользования муниципального значения, а так же до сельских населенных пунктов, не имеющих круглогодичной связи с сетью автомобильных дорог общего пользования</t>
  </si>
  <si>
    <t>11400 72690</t>
  </si>
  <si>
    <t>11400 S2690</t>
  </si>
  <si>
    <t>Проведение строительной экспертизы жилых домов</t>
  </si>
  <si>
    <t>11700 222900</t>
  </si>
  <si>
    <t>Расходы на реализацию мероприятий в рамках ФЗ от 21.07.2007 г. №185-ФЗ "Переселение граждан из многоквартирных домов, признанных в установленном порядке аварийными и подлежащими сносу"</t>
  </si>
  <si>
    <t>12000 21220</t>
  </si>
  <si>
    <t>12000 51760</t>
  </si>
  <si>
    <t>Осуществление полномочий по обеспечению жильем отдельных категорий граждан, установленных, Федеральным  законом от 24 ноября 1995 года №181-ФЗ "О социальной защите инвалидов в Российской Федерации"</t>
  </si>
  <si>
    <t>12000 71850</t>
  </si>
  <si>
    <t>1300021320</t>
  </si>
  <si>
    <t>Обеспечение мероприятий, связанных с оползнем грунта по ул. Революции в микрорайоне №6 гаражного комплекса</t>
  </si>
  <si>
    <t>1300021330</t>
  </si>
  <si>
    <t>Ремонт и оснащение помещения по адресу ул. Победы 13 для обеспечения деятельности (оказания услуг )подведомственных учреждений</t>
  </si>
  <si>
    <t>1400022390</t>
  </si>
  <si>
    <t>0510020650</t>
  </si>
  <si>
    <t>11100 21050</t>
  </si>
  <si>
    <t>081Р1 50840</t>
  </si>
  <si>
    <t>11500 22311</t>
  </si>
  <si>
    <t>11500 22312</t>
  </si>
  <si>
    <t>исполнено за 1 квартал 2019 года</t>
  </si>
  <si>
    <t>Расходы бюджета муниципального образования - Осинниковский городской округ по целевым статьям (муниципальным программам и непрограммным направлениям деятельности), группам и подгруппам видов классификации расходов бюджетов за 1 квартал 2019 года</t>
  </si>
  <si>
    <t xml:space="preserve">Меры по укреплению технической оснащенности объектов особой важности, повышенной опасности, жизнеобеспечения и мест массового пребывания граждан 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</si>
  <si>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</si>
  <si>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Обеспечение деятельности (оказание услуг) домов и дворцов культуры</t>
  </si>
  <si>
    <t>Осуществление ежемесячной выплаты в связи с рождением (усыновлением) первого ребенка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</si>
  <si>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</si>
  <si>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N 124-ОЗ "О некоторых вопросах в сфере опеки и попечительства несовершеннолетних"</t>
  </si>
  <si>
    <t>Дорожный фонд муниципального образования (ремонт и содержание автомобильных дорог общего пользования местного значения)</t>
  </si>
  <si>
    <t>Мероприятия в сфере дорожного хозяйства (ремонт и содержание автомобильных дорог общего пользования местного значения)</t>
  </si>
  <si>
    <t xml:space="preserve">Мероприятия в сфере дорожного хозяйства (обеспечение мероприятий по разработке комплексной схемы организации дорожного движения и программы комплексного развития транспортной инфраструктуры МО ОГО) </t>
  </si>
  <si>
    <t>Возмещение затрат по управлению специализированным жилым фондом (маневренный жилфонд)</t>
  </si>
  <si>
    <t>Возмещение недополученных доходов предприятиям, оказывающих услуги по перевозке населения городским электротранспортом по тарифам, не обеспечивающим возмещение издержек</t>
  </si>
  <si>
    <t>Возмещение недополученных доходов (возмещение затрат) по поставке и реализации населению твердого топлива (ресурсоснабжающие организации)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</si>
  <si>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</si>
  <si>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Возмещение недополученных доходов организациям, оказывающим населению услуги водоснабжения и водоотведения по тарифам, не обеспечивающим возмещение издержек</t>
  </si>
  <si>
    <t>Возмещение недополученных доходов (возмещение затрат) по поставке и реализации населению твердого топлива (МУП УГХ)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</si>
</sst>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1">
    <font>
      <sz val="8"/>
      <name val="Arial Cyr"/>
      <family val="2"/>
    </font>
    <font>
      <sz val="10"/>
      <color indexed="8"/>
      <name val="Calibri"/>
      <family val="2"/>
    </font>
    <font>
      <u val="single"/>
      <sz val="8"/>
      <color indexed="12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49" fontId="3" fillId="0" borderId="3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top"/>
    </xf>
    <xf numFmtId="0" fontId="40" fillId="0" borderId="7" applyNumberFormat="0" applyFill="0" applyAlignment="0" applyProtection="0"/>
    <xf numFmtId="0" fontId="3" fillId="0" borderId="3">
      <alignment vertical="top"/>
      <protection/>
    </xf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49" fontId="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5" fillId="0" borderId="0" applyNumberFormat="0" applyFill="0" applyBorder="0" applyAlignment="0" applyProtection="0"/>
    <xf numFmtId="0" fontId="31" fillId="31" borderId="9" applyNumberFormat="0" applyFont="0" applyAlignment="0" applyProtection="0"/>
    <xf numFmtId="9" fontId="31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49" fontId="8" fillId="33" borderId="3" xfId="0" applyNumberFormat="1" applyFont="1" applyFill="1" applyBorder="1" applyAlignment="1">
      <alignment horizontal="center" vertical="top"/>
    </xf>
    <xf numFmtId="0" fontId="8" fillId="33" borderId="3" xfId="0" applyNumberFormat="1" applyFont="1" applyFill="1" applyBorder="1" applyAlignment="1">
      <alignment horizontal="left" vertical="top" wrapText="1"/>
    </xf>
    <xf numFmtId="0" fontId="8" fillId="33" borderId="0" xfId="0" applyFont="1" applyFill="1" applyAlignment="1">
      <alignment vertical="top"/>
    </xf>
    <xf numFmtId="0" fontId="9" fillId="33" borderId="3" xfId="0" applyNumberFormat="1" applyFont="1" applyFill="1" applyBorder="1" applyAlignment="1">
      <alignment horizontal="left" vertical="top" wrapText="1"/>
    </xf>
    <xf numFmtId="49" fontId="9" fillId="33" borderId="3" xfId="0" applyNumberFormat="1" applyFont="1" applyFill="1" applyBorder="1" applyAlignment="1">
      <alignment horizontal="center" vertical="top"/>
    </xf>
    <xf numFmtId="0" fontId="9" fillId="33" borderId="0" xfId="0" applyFont="1" applyFill="1" applyAlignment="1">
      <alignment vertical="top"/>
    </xf>
    <xf numFmtId="176" fontId="9" fillId="33" borderId="3" xfId="0" applyNumberFormat="1" applyFont="1" applyFill="1" applyBorder="1" applyAlignment="1">
      <alignment horizontal="right" vertical="top"/>
    </xf>
    <xf numFmtId="176" fontId="8" fillId="33" borderId="3" xfId="0" applyNumberFormat="1" applyFont="1" applyFill="1" applyBorder="1" applyAlignment="1">
      <alignment horizontal="right" vertical="top"/>
    </xf>
    <xf numFmtId="49" fontId="8" fillId="33" borderId="11" xfId="0" applyNumberFormat="1" applyFont="1" applyFill="1" applyBorder="1" applyAlignment="1">
      <alignment horizontal="center" vertical="top"/>
    </xf>
    <xf numFmtId="0" fontId="8" fillId="33" borderId="0" xfId="0" applyFont="1" applyFill="1" applyAlignment="1">
      <alignment vertical="top" wrapText="1"/>
    </xf>
    <xf numFmtId="0" fontId="9" fillId="33" borderId="3" xfId="0" applyFont="1" applyFill="1" applyBorder="1" applyAlignment="1">
      <alignment vertical="top" wrapText="1"/>
    </xf>
    <xf numFmtId="49" fontId="8" fillId="33" borderId="12" xfId="0" applyNumberFormat="1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right" vertical="top"/>
    </xf>
    <xf numFmtId="0" fontId="9" fillId="33" borderId="0" xfId="0" applyFont="1" applyFill="1" applyBorder="1" applyAlignment="1">
      <alignment horizontal="center" vertical="top"/>
    </xf>
    <xf numFmtId="49" fontId="8" fillId="33" borderId="0" xfId="0" applyNumberFormat="1" applyFont="1" applyFill="1" applyBorder="1" applyAlignment="1">
      <alignment horizontal="left" vertical="top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horizontal="right" vertical="top"/>
    </xf>
    <xf numFmtId="0" fontId="8" fillId="33" borderId="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3" xfId="0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 horizontal="left" vertical="top" wrapText="1"/>
    </xf>
    <xf numFmtId="0" fontId="8" fillId="33" borderId="3" xfId="0" applyFont="1" applyFill="1" applyBorder="1" applyAlignment="1">
      <alignment vertical="top"/>
    </xf>
    <xf numFmtId="0" fontId="8" fillId="33" borderId="3" xfId="0" applyFont="1" applyFill="1" applyBorder="1" applyAlignment="1">
      <alignment vertical="top" wrapText="1"/>
    </xf>
    <xf numFmtId="49" fontId="9" fillId="33" borderId="11" xfId="0" applyNumberFormat="1" applyFont="1" applyFill="1" applyBorder="1" applyAlignment="1">
      <alignment horizontal="center" vertical="top"/>
    </xf>
    <xf numFmtId="0" fontId="9" fillId="33" borderId="3" xfId="0" applyFont="1" applyFill="1" applyBorder="1" applyAlignment="1">
      <alignment vertical="top"/>
    </xf>
    <xf numFmtId="0" fontId="49" fillId="33" borderId="0" xfId="0" applyFont="1" applyFill="1" applyAlignment="1">
      <alignment vertical="top" wrapText="1"/>
    </xf>
    <xf numFmtId="0" fontId="8" fillId="0" borderId="0" xfId="0" applyFont="1" applyAlignment="1">
      <alignment vertical="top" wrapText="1"/>
    </xf>
    <xf numFmtId="49" fontId="8" fillId="0" borderId="3" xfId="0" applyNumberFormat="1" applyFont="1" applyBorder="1" applyAlignment="1">
      <alignment horizontal="center" vertical="top"/>
    </xf>
    <xf numFmtId="0" fontId="8" fillId="33" borderId="13" xfId="0" applyNumberFormat="1" applyFont="1" applyFill="1" applyBorder="1" applyAlignment="1">
      <alignment horizontal="left" vertical="top" wrapText="1"/>
    </xf>
    <xf numFmtId="176" fontId="8" fillId="33" borderId="0" xfId="0" applyNumberFormat="1" applyFont="1" applyFill="1" applyAlignment="1">
      <alignment vertical="top"/>
    </xf>
    <xf numFmtId="0" fontId="9" fillId="33" borderId="14" xfId="0" applyFont="1" applyFill="1" applyBorder="1" applyAlignment="1">
      <alignment horizontal="left" vertical="center" wrapText="1"/>
    </xf>
    <xf numFmtId="176" fontId="8" fillId="33" borderId="12" xfId="0" applyNumberFormat="1" applyFont="1" applyFill="1" applyBorder="1" applyAlignment="1">
      <alignment horizontal="right" vertical="top"/>
    </xf>
    <xf numFmtId="49" fontId="50" fillId="33" borderId="3" xfId="0" applyNumberFormat="1" applyFont="1" applyFill="1" applyBorder="1" applyAlignment="1">
      <alignment horizontal="center" vertical="top"/>
    </xf>
    <xf numFmtId="49" fontId="8" fillId="0" borderId="3" xfId="0" applyNumberFormat="1" applyFont="1" applyBorder="1" applyAlignment="1">
      <alignment vertical="center" wrapText="1"/>
    </xf>
    <xf numFmtId="0" fontId="8" fillId="33" borderId="0" xfId="0" applyFont="1" applyFill="1" applyBorder="1" applyAlignment="1">
      <alignment horizontal="right" vertical="top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3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wrapText="1"/>
    </xf>
    <xf numFmtId="0" fontId="11" fillId="33" borderId="0" xfId="0" applyFont="1" applyFill="1" applyAlignment="1">
      <alignment horizontal="center" vertical="top" wrapText="1"/>
    </xf>
    <xf numFmtId="0" fontId="10" fillId="33" borderId="0" xfId="0" applyFont="1" applyFill="1" applyAlignment="1">
      <alignment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8"/>
  <sheetViews>
    <sheetView showGridLines="0" tabSelected="1" zoomScalePageLayoutView="0" workbookViewId="0" topLeftCell="A800">
      <selection activeCell="A667" sqref="A667"/>
    </sheetView>
  </sheetViews>
  <sheetFormatPr defaultColWidth="10.28125" defaultRowHeight="12"/>
  <cols>
    <col min="1" max="1" width="74.00390625" style="4" customWidth="1"/>
    <col min="2" max="2" width="16.8515625" style="4" customWidth="1"/>
    <col min="3" max="3" width="8.8515625" style="4" customWidth="1"/>
    <col min="4" max="4" width="19.7109375" style="4" customWidth="1"/>
    <col min="5" max="6" width="14.8515625" style="4" hidden="1" customWidth="1"/>
    <col min="7" max="8" width="10.28125" style="4" customWidth="1"/>
    <col min="9" max="9" width="17.28125" style="4" customWidth="1"/>
    <col min="10" max="16384" width="10.28125" style="4" customWidth="1"/>
  </cols>
  <sheetData>
    <row r="1" spans="1:4" ht="12.75" customHeight="1">
      <c r="A1" s="37" t="s">
        <v>378</v>
      </c>
      <c r="B1" s="37"/>
      <c r="C1" s="37"/>
      <c r="D1" s="37"/>
    </row>
    <row r="2" spans="1:4" ht="12.75" customHeight="1">
      <c r="A2" s="14"/>
      <c r="B2" s="37" t="s">
        <v>315</v>
      </c>
      <c r="C2" s="37"/>
      <c r="D2" s="37"/>
    </row>
    <row r="3" spans="1:4" ht="12.75" customHeight="1">
      <c r="A3" s="37" t="s">
        <v>316</v>
      </c>
      <c r="B3" s="37"/>
      <c r="C3" s="37"/>
      <c r="D3" s="37"/>
    </row>
    <row r="4" spans="1:4" ht="12.75" customHeight="1">
      <c r="A4" s="14"/>
      <c r="B4" s="37" t="s">
        <v>317</v>
      </c>
      <c r="C4" s="37"/>
      <c r="D4" s="37"/>
    </row>
    <row r="5" spans="1:4" ht="12.75" customHeight="1">
      <c r="A5" s="15"/>
      <c r="B5" s="15"/>
      <c r="C5" s="15"/>
      <c r="D5" s="15"/>
    </row>
    <row r="6" spans="1:4" ht="12.75" customHeight="1">
      <c r="A6" s="43" t="s">
        <v>470</v>
      </c>
      <c r="B6" s="44"/>
      <c r="C6" s="44"/>
      <c r="D6" s="44"/>
    </row>
    <row r="7" spans="1:4" ht="9" customHeight="1">
      <c r="A7" s="44"/>
      <c r="B7" s="44"/>
      <c r="C7" s="44"/>
      <c r="D7" s="44"/>
    </row>
    <row r="8" spans="1:4" ht="9.75" customHeight="1">
      <c r="A8" s="44"/>
      <c r="B8" s="44"/>
      <c r="C8" s="44"/>
      <c r="D8" s="44"/>
    </row>
    <row r="9" spans="1:4" ht="9.75" customHeight="1">
      <c r="A9" s="44"/>
      <c r="B9" s="44"/>
      <c r="C9" s="44"/>
      <c r="D9" s="44"/>
    </row>
    <row r="10" spans="1:4" ht="5.25" customHeight="1">
      <c r="A10" s="45"/>
      <c r="B10" s="45"/>
      <c r="C10" s="45"/>
      <c r="D10" s="45"/>
    </row>
    <row r="11" spans="1:4" ht="9.75" customHeight="1">
      <c r="A11" s="14"/>
      <c r="B11" s="16"/>
      <c r="C11" s="17"/>
      <c r="D11" s="17"/>
    </row>
    <row r="12" spans="1:4" ht="2.25" customHeight="1">
      <c r="A12" s="14"/>
      <c r="B12" s="16"/>
      <c r="C12" s="17"/>
      <c r="D12" s="17"/>
    </row>
    <row r="13" spans="3:4" ht="18.75" customHeight="1">
      <c r="C13" s="7"/>
      <c r="D13" s="18" t="s">
        <v>291</v>
      </c>
    </row>
    <row r="14" spans="1:4" ht="18.75" customHeight="1">
      <c r="A14" s="38" t="s">
        <v>0</v>
      </c>
      <c r="B14" s="40" t="s">
        <v>1</v>
      </c>
      <c r="C14" s="41"/>
      <c r="D14" s="42" t="s">
        <v>469</v>
      </c>
    </row>
    <row r="15" spans="1:4" ht="21" customHeight="1">
      <c r="A15" s="39"/>
      <c r="B15" s="19" t="s">
        <v>2</v>
      </c>
      <c r="C15" s="19" t="s">
        <v>3</v>
      </c>
      <c r="D15" s="42"/>
    </row>
    <row r="16" spans="1:4" ht="14.25" customHeight="1">
      <c r="A16" s="20">
        <v>1</v>
      </c>
      <c r="B16" s="21">
        <v>2</v>
      </c>
      <c r="C16" s="21">
        <v>3</v>
      </c>
      <c r="D16" s="22">
        <v>4</v>
      </c>
    </row>
    <row r="17" spans="1:4" s="7" customFormat="1" ht="12.75">
      <c r="A17" s="5" t="s">
        <v>4</v>
      </c>
      <c r="B17" s="6" t="s">
        <v>5</v>
      </c>
      <c r="C17" s="6" t="s">
        <v>5</v>
      </c>
      <c r="D17" s="8">
        <f>D18+D25+D40+D50+D244+D302+D321+D529+D595+D685+D727+D768+D772+D582+D755+D36</f>
        <v>383468.52</v>
      </c>
    </row>
    <row r="18" spans="1:4" s="7" customFormat="1" ht="26.25">
      <c r="A18" s="5" t="s">
        <v>6</v>
      </c>
      <c r="B18" s="6" t="s">
        <v>7</v>
      </c>
      <c r="C18" s="6" t="s">
        <v>5</v>
      </c>
      <c r="D18" s="8">
        <f>D22+D19</f>
        <v>331.3</v>
      </c>
    </row>
    <row r="19" spans="1:4" s="7" customFormat="1" ht="39">
      <c r="A19" s="36" t="s">
        <v>471</v>
      </c>
      <c r="B19" s="2" t="s">
        <v>13</v>
      </c>
      <c r="C19" s="6"/>
      <c r="D19" s="9">
        <f>D20</f>
        <v>331.3</v>
      </c>
    </row>
    <row r="20" spans="1:4" s="7" customFormat="1" ht="26.25">
      <c r="A20" s="3" t="s">
        <v>8</v>
      </c>
      <c r="B20" s="2" t="s">
        <v>13</v>
      </c>
      <c r="C20" s="2" t="s">
        <v>9</v>
      </c>
      <c r="D20" s="9">
        <f>D21</f>
        <v>331.3</v>
      </c>
    </row>
    <row r="21" spans="1:4" s="7" customFormat="1" ht="26.25">
      <c r="A21" s="3" t="s">
        <v>10</v>
      </c>
      <c r="B21" s="2" t="s">
        <v>13</v>
      </c>
      <c r="C21" s="2" t="s">
        <v>11</v>
      </c>
      <c r="D21" s="9">
        <v>331.3</v>
      </c>
    </row>
    <row r="22" spans="1:4" ht="39" hidden="1">
      <c r="A22" s="3" t="s">
        <v>12</v>
      </c>
      <c r="B22" s="2" t="s">
        <v>13</v>
      </c>
      <c r="C22" s="2" t="s">
        <v>5</v>
      </c>
      <c r="D22" s="9">
        <f>D23</f>
        <v>0</v>
      </c>
    </row>
    <row r="23" spans="1:4" ht="26.25" hidden="1">
      <c r="A23" s="3" t="s">
        <v>8</v>
      </c>
      <c r="B23" s="2" t="s">
        <v>13</v>
      </c>
      <c r="C23" s="2" t="s">
        <v>9</v>
      </c>
      <c r="D23" s="9">
        <f>D24</f>
        <v>0</v>
      </c>
    </row>
    <row r="24" spans="1:4" ht="26.25" hidden="1">
      <c r="A24" s="3" t="s">
        <v>10</v>
      </c>
      <c r="B24" s="2" t="s">
        <v>13</v>
      </c>
      <c r="C24" s="2" t="s">
        <v>11</v>
      </c>
      <c r="D24" s="9">
        <v>0</v>
      </c>
    </row>
    <row r="25" spans="1:4" s="7" customFormat="1" ht="42.75" customHeight="1">
      <c r="A25" s="5" t="s">
        <v>14</v>
      </c>
      <c r="B25" s="6" t="s">
        <v>15</v>
      </c>
      <c r="C25" s="6" t="s">
        <v>5</v>
      </c>
      <c r="D25" s="8">
        <f>D31+D26</f>
        <v>66.7</v>
      </c>
    </row>
    <row r="26" spans="1:4" s="7" customFormat="1" ht="12.75" hidden="1">
      <c r="A26" s="11" t="s">
        <v>279</v>
      </c>
      <c r="B26" s="2" t="s">
        <v>278</v>
      </c>
      <c r="C26" s="6"/>
      <c r="D26" s="9">
        <f>D27+D29</f>
        <v>0</v>
      </c>
    </row>
    <row r="27" spans="1:4" s="7" customFormat="1" ht="26.25" hidden="1">
      <c r="A27" s="3" t="s">
        <v>8</v>
      </c>
      <c r="B27" s="2" t="s">
        <v>278</v>
      </c>
      <c r="C27" s="2" t="s">
        <v>9</v>
      </c>
      <c r="D27" s="9">
        <f>D28</f>
        <v>0</v>
      </c>
    </row>
    <row r="28" spans="1:4" s="7" customFormat="1" ht="26.25" hidden="1">
      <c r="A28" s="3" t="s">
        <v>10</v>
      </c>
      <c r="B28" s="2" t="s">
        <v>278</v>
      </c>
      <c r="C28" s="2" t="s">
        <v>11</v>
      </c>
      <c r="D28" s="9"/>
    </row>
    <row r="29" spans="1:4" s="7" customFormat="1" ht="26.25" hidden="1">
      <c r="A29" s="3" t="s">
        <v>16</v>
      </c>
      <c r="B29" s="2" t="s">
        <v>278</v>
      </c>
      <c r="C29" s="2" t="s">
        <v>17</v>
      </c>
      <c r="D29" s="9">
        <f>D30</f>
        <v>0</v>
      </c>
    </row>
    <row r="30" spans="1:4" s="7" customFormat="1" ht="12.75" hidden="1">
      <c r="A30" s="3" t="s">
        <v>18</v>
      </c>
      <c r="B30" s="2" t="s">
        <v>278</v>
      </c>
      <c r="C30" s="2" t="s">
        <v>19</v>
      </c>
      <c r="D30" s="9"/>
    </row>
    <row r="31" spans="1:4" ht="26.25">
      <c r="A31" s="3" t="s">
        <v>20</v>
      </c>
      <c r="B31" s="2" t="s">
        <v>21</v>
      </c>
      <c r="C31" s="2" t="s">
        <v>5</v>
      </c>
      <c r="D31" s="9">
        <f>D32+D34</f>
        <v>66.7</v>
      </c>
    </row>
    <row r="32" spans="1:4" ht="26.25">
      <c r="A32" s="3" t="s">
        <v>8</v>
      </c>
      <c r="B32" s="2" t="s">
        <v>21</v>
      </c>
      <c r="C32" s="2" t="s">
        <v>9</v>
      </c>
      <c r="D32" s="9">
        <f>D33</f>
        <v>66.7</v>
      </c>
    </row>
    <row r="33" spans="1:4" ht="26.25">
      <c r="A33" s="3" t="s">
        <v>10</v>
      </c>
      <c r="B33" s="2" t="s">
        <v>21</v>
      </c>
      <c r="C33" s="2" t="s">
        <v>11</v>
      </c>
      <c r="D33" s="9">
        <v>66.7</v>
      </c>
    </row>
    <row r="34" spans="1:4" ht="26.25" hidden="1">
      <c r="A34" s="3" t="s">
        <v>16</v>
      </c>
      <c r="B34" s="2" t="s">
        <v>21</v>
      </c>
      <c r="C34" s="2" t="s">
        <v>17</v>
      </c>
      <c r="D34" s="9">
        <f>D35</f>
        <v>0</v>
      </c>
    </row>
    <row r="35" spans="1:4" ht="12.75" hidden="1">
      <c r="A35" s="3" t="s">
        <v>18</v>
      </c>
      <c r="B35" s="2" t="s">
        <v>21</v>
      </c>
      <c r="C35" s="2" t="s">
        <v>19</v>
      </c>
      <c r="D35" s="9"/>
    </row>
    <row r="36" spans="1:4" ht="39" hidden="1">
      <c r="A36" s="5" t="s">
        <v>432</v>
      </c>
      <c r="B36" s="6" t="s">
        <v>433</v>
      </c>
      <c r="C36" s="6"/>
      <c r="D36" s="8">
        <f>D37</f>
        <v>0</v>
      </c>
    </row>
    <row r="37" spans="1:4" ht="12.75" hidden="1">
      <c r="A37" s="3" t="s">
        <v>434</v>
      </c>
      <c r="B37" s="2" t="s">
        <v>435</v>
      </c>
      <c r="C37" s="2"/>
      <c r="D37" s="9">
        <f>D38</f>
        <v>0</v>
      </c>
    </row>
    <row r="38" spans="1:4" ht="26.25" hidden="1">
      <c r="A38" s="3" t="s">
        <v>8</v>
      </c>
      <c r="B38" s="2" t="s">
        <v>435</v>
      </c>
      <c r="C38" s="2" t="s">
        <v>9</v>
      </c>
      <c r="D38" s="9">
        <f>D39</f>
        <v>0</v>
      </c>
    </row>
    <row r="39" spans="1:4" ht="26.25" hidden="1">
      <c r="A39" s="3" t="s">
        <v>10</v>
      </c>
      <c r="B39" s="2" t="s">
        <v>435</v>
      </c>
      <c r="C39" s="2" t="s">
        <v>11</v>
      </c>
      <c r="D39" s="9"/>
    </row>
    <row r="40" spans="1:4" s="7" customFormat="1" ht="12.75">
      <c r="A40" s="5" t="s">
        <v>26</v>
      </c>
      <c r="B40" s="6" t="s">
        <v>27</v>
      </c>
      <c r="C40" s="6" t="s">
        <v>5</v>
      </c>
      <c r="D40" s="8">
        <f>D41+D44+D47</f>
        <v>1910.8</v>
      </c>
    </row>
    <row r="41" spans="1:4" ht="26.25">
      <c r="A41" s="3" t="s">
        <v>28</v>
      </c>
      <c r="B41" s="2" t="s">
        <v>29</v>
      </c>
      <c r="C41" s="2" t="s">
        <v>5</v>
      </c>
      <c r="D41" s="9">
        <f>D42</f>
        <v>1448.8</v>
      </c>
    </row>
    <row r="42" spans="1:4" ht="26.25">
      <c r="A42" s="3" t="s">
        <v>16</v>
      </c>
      <c r="B42" s="2" t="s">
        <v>29</v>
      </c>
      <c r="C42" s="2" t="s">
        <v>17</v>
      </c>
      <c r="D42" s="9">
        <f>D43</f>
        <v>1448.8</v>
      </c>
    </row>
    <row r="43" spans="1:4" ht="12.75">
      <c r="A43" s="3" t="s">
        <v>30</v>
      </c>
      <c r="B43" s="2" t="s">
        <v>29</v>
      </c>
      <c r="C43" s="2" t="s">
        <v>31</v>
      </c>
      <c r="D43" s="9">
        <v>1448.8</v>
      </c>
    </row>
    <row r="44" spans="1:4" ht="12.75">
      <c r="A44" s="3" t="s">
        <v>32</v>
      </c>
      <c r="B44" s="2" t="s">
        <v>33</v>
      </c>
      <c r="C44" s="2" t="s">
        <v>5</v>
      </c>
      <c r="D44" s="9">
        <f>D45</f>
        <v>282</v>
      </c>
    </row>
    <row r="45" spans="1:4" ht="26.25">
      <c r="A45" s="3" t="s">
        <v>16</v>
      </c>
      <c r="B45" s="2" t="s">
        <v>33</v>
      </c>
      <c r="C45" s="2" t="s">
        <v>17</v>
      </c>
      <c r="D45" s="9">
        <f>D46</f>
        <v>282</v>
      </c>
    </row>
    <row r="46" spans="1:4" ht="12.75">
      <c r="A46" s="3" t="s">
        <v>30</v>
      </c>
      <c r="B46" s="2" t="s">
        <v>33</v>
      </c>
      <c r="C46" s="2" t="s">
        <v>31</v>
      </c>
      <c r="D46" s="9">
        <v>282</v>
      </c>
    </row>
    <row r="47" spans="1:4" ht="12.75">
      <c r="A47" s="3" t="s">
        <v>34</v>
      </c>
      <c r="B47" s="2" t="s">
        <v>35</v>
      </c>
      <c r="C47" s="2" t="s">
        <v>5</v>
      </c>
      <c r="D47" s="9">
        <f>D48</f>
        <v>180</v>
      </c>
    </row>
    <row r="48" spans="1:4" ht="26.25">
      <c r="A48" s="3" t="s">
        <v>16</v>
      </c>
      <c r="B48" s="2" t="s">
        <v>35</v>
      </c>
      <c r="C48" s="2" t="s">
        <v>17</v>
      </c>
      <c r="D48" s="9">
        <f>D49</f>
        <v>180</v>
      </c>
    </row>
    <row r="49" spans="1:4" ht="12.75">
      <c r="A49" s="3" t="s">
        <v>30</v>
      </c>
      <c r="B49" s="2" t="s">
        <v>35</v>
      </c>
      <c r="C49" s="2" t="s">
        <v>31</v>
      </c>
      <c r="D49" s="9">
        <v>180</v>
      </c>
    </row>
    <row r="50" spans="1:4" s="7" customFormat="1" ht="26.25">
      <c r="A50" s="5" t="s">
        <v>36</v>
      </c>
      <c r="B50" s="6" t="s">
        <v>37</v>
      </c>
      <c r="C50" s="6" t="s">
        <v>5</v>
      </c>
      <c r="D50" s="8">
        <f>D51+D150+D210+D230</f>
        <v>175916.6</v>
      </c>
    </row>
    <row r="51" spans="1:4" s="7" customFormat="1" ht="26.25">
      <c r="A51" s="5" t="s">
        <v>38</v>
      </c>
      <c r="B51" s="6" t="s">
        <v>39</v>
      </c>
      <c r="C51" s="6" t="s">
        <v>5</v>
      </c>
      <c r="D51" s="8">
        <f>D52+D59+D67+D79+D83+D86+D89+D100+D103+D109+D115+D119+D130+D137+D140+D145+D95+D72+D106+D75</f>
        <v>159265.3</v>
      </c>
    </row>
    <row r="52" spans="1:4" ht="26.25">
      <c r="A52" s="11" t="s">
        <v>320</v>
      </c>
      <c r="B52" s="10" t="s">
        <v>321</v>
      </c>
      <c r="C52" s="2"/>
      <c r="D52" s="9">
        <f>D53+D55+D57</f>
        <v>6</v>
      </c>
    </row>
    <row r="53" spans="1:4" ht="26.25">
      <c r="A53" s="3" t="s">
        <v>8</v>
      </c>
      <c r="B53" s="10" t="s">
        <v>321</v>
      </c>
      <c r="C53" s="2" t="s">
        <v>9</v>
      </c>
      <c r="D53" s="9">
        <f>D54</f>
        <v>0</v>
      </c>
    </row>
    <row r="54" spans="1:4" ht="26.25">
      <c r="A54" s="3" t="s">
        <v>10</v>
      </c>
      <c r="B54" s="10" t="s">
        <v>321</v>
      </c>
      <c r="C54" s="2" t="s">
        <v>11</v>
      </c>
      <c r="D54" s="9"/>
    </row>
    <row r="55" spans="1:4" ht="12.75">
      <c r="A55" s="3" t="s">
        <v>67</v>
      </c>
      <c r="B55" s="2" t="s">
        <v>321</v>
      </c>
      <c r="C55" s="2" t="s">
        <v>68</v>
      </c>
      <c r="D55" s="9">
        <f>D56</f>
        <v>6</v>
      </c>
    </row>
    <row r="56" spans="1:4" ht="12.75">
      <c r="A56" s="3" t="s">
        <v>244</v>
      </c>
      <c r="B56" s="2" t="s">
        <v>321</v>
      </c>
      <c r="C56" s="2" t="s">
        <v>245</v>
      </c>
      <c r="D56" s="9">
        <v>6</v>
      </c>
    </row>
    <row r="57" spans="1:4" ht="26.25" hidden="1">
      <c r="A57" s="3" t="s">
        <v>16</v>
      </c>
      <c r="B57" s="2" t="s">
        <v>321</v>
      </c>
      <c r="C57" s="2" t="s">
        <v>17</v>
      </c>
      <c r="D57" s="9">
        <f>D58</f>
        <v>0</v>
      </c>
    </row>
    <row r="58" spans="1:4" ht="12.75" hidden="1">
      <c r="A58" s="3" t="s">
        <v>18</v>
      </c>
      <c r="B58" s="2" t="s">
        <v>321</v>
      </c>
      <c r="C58" s="2" t="s">
        <v>19</v>
      </c>
      <c r="D58" s="9"/>
    </row>
    <row r="59" spans="1:4" ht="26.25" hidden="1">
      <c r="A59" s="3" t="s">
        <v>40</v>
      </c>
      <c r="B59" s="2" t="s">
        <v>41</v>
      </c>
      <c r="C59" s="2" t="s">
        <v>5</v>
      </c>
      <c r="D59" s="9">
        <f>D60+D62</f>
        <v>0</v>
      </c>
    </row>
    <row r="60" spans="1:4" ht="26.25" hidden="1">
      <c r="A60" s="3" t="s">
        <v>16</v>
      </c>
      <c r="B60" s="2" t="s">
        <v>41</v>
      </c>
      <c r="C60" s="2" t="s">
        <v>17</v>
      </c>
      <c r="D60" s="9">
        <f>D61</f>
        <v>0</v>
      </c>
    </row>
    <row r="61" spans="1:4" ht="12.75" hidden="1">
      <c r="A61" s="3" t="s">
        <v>18</v>
      </c>
      <c r="B61" s="2" t="s">
        <v>41</v>
      </c>
      <c r="C61" s="2" t="s">
        <v>19</v>
      </c>
      <c r="D61" s="9"/>
    </row>
    <row r="62" spans="1:4" ht="12.75" hidden="1">
      <c r="A62" s="3" t="s">
        <v>67</v>
      </c>
      <c r="B62" s="2" t="s">
        <v>41</v>
      </c>
      <c r="C62" s="2" t="s">
        <v>68</v>
      </c>
      <c r="D62" s="9">
        <v>0</v>
      </c>
    </row>
    <row r="63" spans="1:4" ht="15.75" customHeight="1" hidden="1">
      <c r="A63" s="3" t="s">
        <v>244</v>
      </c>
      <c r="B63" s="2" t="s">
        <v>41</v>
      </c>
      <c r="C63" s="2" t="s">
        <v>245</v>
      </c>
      <c r="D63" s="9"/>
    </row>
    <row r="64" spans="1:4" ht="26.25" hidden="1">
      <c r="A64" s="3" t="s">
        <v>353</v>
      </c>
      <c r="B64" s="2" t="s">
        <v>352</v>
      </c>
      <c r="C64" s="2"/>
      <c r="D64" s="9">
        <f>D65</f>
        <v>0</v>
      </c>
    </row>
    <row r="65" spans="1:4" ht="26.25" hidden="1">
      <c r="A65" s="3" t="s">
        <v>16</v>
      </c>
      <c r="B65" s="2" t="s">
        <v>352</v>
      </c>
      <c r="C65" s="2" t="s">
        <v>17</v>
      </c>
      <c r="D65" s="9">
        <f>D66</f>
        <v>0</v>
      </c>
    </row>
    <row r="66" spans="1:4" ht="3" customHeight="1">
      <c r="A66" s="3" t="s">
        <v>354</v>
      </c>
      <c r="B66" s="2" t="s">
        <v>352</v>
      </c>
      <c r="C66" s="2" t="s">
        <v>31</v>
      </c>
      <c r="D66" s="9"/>
    </row>
    <row r="67" spans="1:4" ht="30" customHeight="1">
      <c r="A67" s="29" t="s">
        <v>423</v>
      </c>
      <c r="B67" s="2" t="s">
        <v>422</v>
      </c>
      <c r="C67" s="2"/>
      <c r="D67" s="9">
        <f>D68+D70</f>
        <v>6.5</v>
      </c>
    </row>
    <row r="68" spans="1:4" ht="27" customHeight="1" hidden="1">
      <c r="A68" s="3" t="s">
        <v>8</v>
      </c>
      <c r="B68" s="2" t="s">
        <v>422</v>
      </c>
      <c r="C68" s="2" t="s">
        <v>9</v>
      </c>
      <c r="D68" s="9">
        <f>D69</f>
        <v>0</v>
      </c>
    </row>
    <row r="69" spans="1:4" ht="12" customHeight="1">
      <c r="A69" s="3" t="s">
        <v>10</v>
      </c>
      <c r="B69" s="2" t="s">
        <v>422</v>
      </c>
      <c r="C69" s="2" t="s">
        <v>11</v>
      </c>
      <c r="D69" s="9"/>
    </row>
    <row r="70" spans="1:4" ht="27" customHeight="1">
      <c r="A70" s="3" t="s">
        <v>16</v>
      </c>
      <c r="B70" s="2" t="s">
        <v>422</v>
      </c>
      <c r="C70" s="2" t="s">
        <v>17</v>
      </c>
      <c r="D70" s="9">
        <f>D71</f>
        <v>6.5</v>
      </c>
    </row>
    <row r="71" spans="1:4" ht="15" customHeight="1">
      <c r="A71" s="3" t="s">
        <v>18</v>
      </c>
      <c r="B71" s="2" t="s">
        <v>422</v>
      </c>
      <c r="C71" s="2" t="s">
        <v>19</v>
      </c>
      <c r="D71" s="9">
        <v>6.5</v>
      </c>
    </row>
    <row r="72" spans="1:4" ht="28.5" customHeight="1">
      <c r="A72" s="3" t="s">
        <v>436</v>
      </c>
      <c r="B72" s="2" t="s">
        <v>352</v>
      </c>
      <c r="C72" s="2"/>
      <c r="D72" s="9">
        <f>D73</f>
        <v>130</v>
      </c>
    </row>
    <row r="73" spans="1:4" ht="15" customHeight="1">
      <c r="A73" s="3" t="s">
        <v>16</v>
      </c>
      <c r="B73" s="2" t="s">
        <v>352</v>
      </c>
      <c r="C73" s="2" t="s">
        <v>17</v>
      </c>
      <c r="D73" s="9">
        <f>D74</f>
        <v>130</v>
      </c>
    </row>
    <row r="74" spans="1:4" ht="15" customHeight="1">
      <c r="A74" s="3" t="s">
        <v>30</v>
      </c>
      <c r="B74" s="2" t="s">
        <v>352</v>
      </c>
      <c r="C74" s="2" t="s">
        <v>31</v>
      </c>
      <c r="D74" s="9">
        <v>130</v>
      </c>
    </row>
    <row r="75" spans="1:4" ht="15" customHeight="1">
      <c r="A75" s="3" t="s">
        <v>323</v>
      </c>
      <c r="B75" s="2" t="s">
        <v>464</v>
      </c>
      <c r="C75" s="2"/>
      <c r="D75" s="9">
        <f>D76</f>
        <v>286</v>
      </c>
    </row>
    <row r="76" spans="1:4" ht="30" customHeight="1">
      <c r="A76" s="3" t="s">
        <v>16</v>
      </c>
      <c r="B76" s="2" t="s">
        <v>464</v>
      </c>
      <c r="C76" s="2" t="s">
        <v>17</v>
      </c>
      <c r="D76" s="9">
        <f>D77+D78</f>
        <v>286</v>
      </c>
    </row>
    <row r="77" spans="1:4" ht="15" customHeight="1">
      <c r="A77" s="3" t="s">
        <v>18</v>
      </c>
      <c r="B77" s="2" t="s">
        <v>464</v>
      </c>
      <c r="C77" s="2" t="s">
        <v>19</v>
      </c>
      <c r="D77" s="9">
        <v>272.5</v>
      </c>
    </row>
    <row r="78" spans="1:4" ht="15" customHeight="1">
      <c r="A78" s="3" t="s">
        <v>30</v>
      </c>
      <c r="B78" s="2" t="s">
        <v>464</v>
      </c>
      <c r="C78" s="2" t="s">
        <v>31</v>
      </c>
      <c r="D78" s="9">
        <v>13.5</v>
      </c>
    </row>
    <row r="79" spans="1:4" ht="26.25">
      <c r="A79" s="3" t="s">
        <v>42</v>
      </c>
      <c r="B79" s="2" t="s">
        <v>43</v>
      </c>
      <c r="C79" s="2" t="s">
        <v>5</v>
      </c>
      <c r="D79" s="9">
        <f>D80</f>
        <v>33719.2</v>
      </c>
    </row>
    <row r="80" spans="1:4" ht="26.25">
      <c r="A80" s="3" t="s">
        <v>16</v>
      </c>
      <c r="B80" s="2" t="s">
        <v>43</v>
      </c>
      <c r="C80" s="2" t="s">
        <v>17</v>
      </c>
      <c r="D80" s="9">
        <f>D81+D82</f>
        <v>33719.2</v>
      </c>
    </row>
    <row r="81" spans="1:4" ht="12.75">
      <c r="A81" s="3" t="s">
        <v>18</v>
      </c>
      <c r="B81" s="2" t="s">
        <v>43</v>
      </c>
      <c r="C81" s="2" t="s">
        <v>19</v>
      </c>
      <c r="D81" s="9">
        <v>27376.8</v>
      </c>
    </row>
    <row r="82" spans="1:4" ht="12.75">
      <c r="A82" s="3" t="s">
        <v>30</v>
      </c>
      <c r="B82" s="2" t="s">
        <v>43</v>
      </c>
      <c r="C82" s="2" t="s">
        <v>31</v>
      </c>
      <c r="D82" s="9">
        <v>6342.4</v>
      </c>
    </row>
    <row r="83" spans="1:4" ht="26.25">
      <c r="A83" s="3" t="s">
        <v>44</v>
      </c>
      <c r="B83" s="2" t="s">
        <v>45</v>
      </c>
      <c r="C83" s="2" t="s">
        <v>5</v>
      </c>
      <c r="D83" s="9">
        <f>D84</f>
        <v>6581.1</v>
      </c>
    </row>
    <row r="84" spans="1:4" ht="26.25">
      <c r="A84" s="3" t="s">
        <v>16</v>
      </c>
      <c r="B84" s="2" t="s">
        <v>45</v>
      </c>
      <c r="C84" s="2" t="s">
        <v>17</v>
      </c>
      <c r="D84" s="9">
        <f>D85</f>
        <v>6581.1</v>
      </c>
    </row>
    <row r="85" spans="1:4" ht="12.75">
      <c r="A85" s="3" t="s">
        <v>18</v>
      </c>
      <c r="B85" s="2" t="s">
        <v>45</v>
      </c>
      <c r="C85" s="2" t="s">
        <v>19</v>
      </c>
      <c r="D85" s="9">
        <v>6581.1</v>
      </c>
    </row>
    <row r="86" spans="1:4" ht="12.75">
      <c r="A86" s="3" t="s">
        <v>46</v>
      </c>
      <c r="B86" s="2" t="s">
        <v>47</v>
      </c>
      <c r="C86" s="2" t="s">
        <v>5</v>
      </c>
      <c r="D86" s="9">
        <f>D87</f>
        <v>4188.6</v>
      </c>
    </row>
    <row r="87" spans="1:4" ht="26.25">
      <c r="A87" s="3" t="s">
        <v>16</v>
      </c>
      <c r="B87" s="2" t="s">
        <v>47</v>
      </c>
      <c r="C87" s="2" t="s">
        <v>17</v>
      </c>
      <c r="D87" s="9">
        <f>D88</f>
        <v>4188.6</v>
      </c>
    </row>
    <row r="88" spans="1:4" ht="12.75">
      <c r="A88" s="3" t="s">
        <v>18</v>
      </c>
      <c r="B88" s="2" t="s">
        <v>47</v>
      </c>
      <c r="C88" s="2" t="s">
        <v>19</v>
      </c>
      <c r="D88" s="9">
        <v>4188.6</v>
      </c>
    </row>
    <row r="89" spans="1:4" ht="39">
      <c r="A89" s="11" t="s">
        <v>296</v>
      </c>
      <c r="B89" s="2" t="s">
        <v>297</v>
      </c>
      <c r="C89" s="2" t="s">
        <v>5</v>
      </c>
      <c r="D89" s="9">
        <f>D90+D92</f>
        <v>1637.5</v>
      </c>
    </row>
    <row r="90" spans="1:4" ht="26.25">
      <c r="A90" s="3" t="s">
        <v>8</v>
      </c>
      <c r="B90" s="2" t="s">
        <v>297</v>
      </c>
      <c r="C90" s="2" t="s">
        <v>9</v>
      </c>
      <c r="D90" s="9">
        <f>D91</f>
        <v>1631.5</v>
      </c>
    </row>
    <row r="91" spans="1:4" ht="26.25">
      <c r="A91" s="3" t="s">
        <v>10</v>
      </c>
      <c r="B91" s="2" t="s">
        <v>297</v>
      </c>
      <c r="C91" s="2" t="s">
        <v>11</v>
      </c>
      <c r="D91" s="9">
        <v>1631.5</v>
      </c>
    </row>
    <row r="92" spans="1:4" ht="12.75">
      <c r="A92" s="3" t="s">
        <v>22</v>
      </c>
      <c r="B92" s="2" t="s">
        <v>297</v>
      </c>
      <c r="C92" s="2" t="s">
        <v>23</v>
      </c>
      <c r="D92" s="9">
        <f>D93+D94</f>
        <v>6</v>
      </c>
    </row>
    <row r="93" spans="1:4" ht="12.75" hidden="1">
      <c r="A93" s="3" t="s">
        <v>196</v>
      </c>
      <c r="B93" s="2" t="s">
        <v>297</v>
      </c>
      <c r="C93" s="2" t="s">
        <v>197</v>
      </c>
      <c r="D93" s="9">
        <v>0</v>
      </c>
    </row>
    <row r="94" spans="1:4" ht="12.75">
      <c r="A94" s="3" t="s">
        <v>48</v>
      </c>
      <c r="B94" s="2" t="s">
        <v>297</v>
      </c>
      <c r="C94" s="2" t="s">
        <v>49</v>
      </c>
      <c r="D94" s="9">
        <v>6</v>
      </c>
    </row>
    <row r="95" spans="1:4" ht="39" hidden="1">
      <c r="A95" s="3" t="s">
        <v>356</v>
      </c>
      <c r="B95" s="2" t="s">
        <v>355</v>
      </c>
      <c r="C95" s="2"/>
      <c r="D95" s="9">
        <f>D96+D98</f>
        <v>0</v>
      </c>
    </row>
    <row r="96" spans="1:4" ht="26.25" hidden="1">
      <c r="A96" s="3" t="s">
        <v>8</v>
      </c>
      <c r="B96" s="2" t="s">
        <v>355</v>
      </c>
      <c r="C96" s="2" t="s">
        <v>9</v>
      </c>
      <c r="D96" s="9">
        <f>D97</f>
        <v>0</v>
      </c>
    </row>
    <row r="97" spans="1:4" ht="26.25" hidden="1">
      <c r="A97" s="3" t="s">
        <v>10</v>
      </c>
      <c r="B97" s="2" t="s">
        <v>355</v>
      </c>
      <c r="C97" s="2" t="s">
        <v>11</v>
      </c>
      <c r="D97" s="9">
        <v>0</v>
      </c>
    </row>
    <row r="98" spans="1:4" ht="12.75" hidden="1">
      <c r="A98" s="3" t="s">
        <v>67</v>
      </c>
      <c r="B98" s="2" t="s">
        <v>355</v>
      </c>
      <c r="C98" s="2" t="s">
        <v>68</v>
      </c>
      <c r="D98" s="9">
        <f>D99</f>
        <v>0</v>
      </c>
    </row>
    <row r="99" spans="1:4" ht="26.25" hidden="1">
      <c r="A99" s="3" t="s">
        <v>357</v>
      </c>
      <c r="B99" s="2" t="s">
        <v>355</v>
      </c>
      <c r="C99" s="2" t="s">
        <v>77</v>
      </c>
      <c r="D99" s="9">
        <v>0</v>
      </c>
    </row>
    <row r="100" spans="1:4" ht="26.25">
      <c r="A100" s="3" t="s">
        <v>308</v>
      </c>
      <c r="B100" s="2" t="s">
        <v>50</v>
      </c>
      <c r="C100" s="2" t="s">
        <v>5</v>
      </c>
      <c r="D100" s="9">
        <f>D101</f>
        <v>12647.9</v>
      </c>
    </row>
    <row r="101" spans="1:4" ht="26.25">
      <c r="A101" s="3" t="s">
        <v>16</v>
      </c>
      <c r="B101" s="2" t="s">
        <v>50</v>
      </c>
      <c r="C101" s="2" t="s">
        <v>17</v>
      </c>
      <c r="D101" s="9">
        <f>D102</f>
        <v>12647.9</v>
      </c>
    </row>
    <row r="102" spans="1:4" ht="12.75">
      <c r="A102" s="3" t="s">
        <v>18</v>
      </c>
      <c r="B102" s="2" t="s">
        <v>50</v>
      </c>
      <c r="C102" s="2" t="s">
        <v>19</v>
      </c>
      <c r="D102" s="9">
        <v>12647.9</v>
      </c>
    </row>
    <row r="103" spans="1:4" ht="26.25">
      <c r="A103" s="11" t="s">
        <v>298</v>
      </c>
      <c r="B103" s="2" t="s">
        <v>299</v>
      </c>
      <c r="C103" s="2"/>
      <c r="D103" s="9">
        <f>D104</f>
        <v>0.3</v>
      </c>
    </row>
    <row r="104" spans="1:4" ht="12.75">
      <c r="A104" s="3" t="s">
        <v>22</v>
      </c>
      <c r="B104" s="2" t="s">
        <v>299</v>
      </c>
      <c r="C104" s="2" t="s">
        <v>23</v>
      </c>
      <c r="D104" s="9">
        <f>D105</f>
        <v>0.3</v>
      </c>
    </row>
    <row r="105" spans="1:4" ht="12.75">
      <c r="A105" s="3" t="s">
        <v>48</v>
      </c>
      <c r="B105" s="2" t="s">
        <v>299</v>
      </c>
      <c r="C105" s="2" t="s">
        <v>49</v>
      </c>
      <c r="D105" s="9">
        <v>0.3</v>
      </c>
    </row>
    <row r="106" spans="1:4" ht="26.25">
      <c r="A106" s="3" t="s">
        <v>438</v>
      </c>
      <c r="B106" s="2" t="s">
        <v>437</v>
      </c>
      <c r="C106" s="2"/>
      <c r="D106" s="9">
        <f>D107</f>
        <v>22.4</v>
      </c>
    </row>
    <row r="107" spans="1:4" ht="26.25">
      <c r="A107" s="3" t="s">
        <v>8</v>
      </c>
      <c r="B107" s="2" t="s">
        <v>437</v>
      </c>
      <c r="C107" s="2" t="s">
        <v>9</v>
      </c>
      <c r="D107" s="9">
        <f>D108</f>
        <v>22.4</v>
      </c>
    </row>
    <row r="108" spans="1:4" ht="26.25">
      <c r="A108" s="3" t="s">
        <v>10</v>
      </c>
      <c r="B108" s="2" t="s">
        <v>437</v>
      </c>
      <c r="C108" s="2" t="s">
        <v>11</v>
      </c>
      <c r="D108" s="9">
        <v>22.4</v>
      </c>
    </row>
    <row r="109" spans="1:4" ht="12.75">
      <c r="A109" s="4" t="s">
        <v>318</v>
      </c>
      <c r="B109" s="2" t="s">
        <v>319</v>
      </c>
      <c r="C109" s="2"/>
      <c r="D109" s="9">
        <f>D110+D112</f>
        <v>752.8</v>
      </c>
    </row>
    <row r="110" spans="1:4" ht="26.25" hidden="1">
      <c r="A110" s="3" t="s">
        <v>8</v>
      </c>
      <c r="B110" s="2" t="s">
        <v>319</v>
      </c>
      <c r="C110" s="2" t="s">
        <v>9</v>
      </c>
      <c r="D110" s="9">
        <f>D111</f>
        <v>0</v>
      </c>
    </row>
    <row r="111" spans="1:4" ht="26.25" hidden="1">
      <c r="A111" s="3" t="s">
        <v>10</v>
      </c>
      <c r="B111" s="2" t="s">
        <v>319</v>
      </c>
      <c r="C111" s="2" t="s">
        <v>11</v>
      </c>
      <c r="D111" s="9">
        <v>0</v>
      </c>
    </row>
    <row r="112" spans="1:4" ht="26.25">
      <c r="A112" s="3" t="s">
        <v>16</v>
      </c>
      <c r="B112" s="2" t="s">
        <v>319</v>
      </c>
      <c r="C112" s="2" t="s">
        <v>17</v>
      </c>
      <c r="D112" s="9">
        <f>D113+D114</f>
        <v>752.8</v>
      </c>
    </row>
    <row r="113" spans="1:4" ht="12.75">
      <c r="A113" s="3" t="s">
        <v>18</v>
      </c>
      <c r="B113" s="2" t="s">
        <v>319</v>
      </c>
      <c r="C113" s="2" t="s">
        <v>19</v>
      </c>
      <c r="D113" s="9">
        <v>752.8</v>
      </c>
    </row>
    <row r="114" spans="1:4" ht="12.75" hidden="1">
      <c r="A114" s="3" t="s">
        <v>30</v>
      </c>
      <c r="B114" s="2" t="s">
        <v>319</v>
      </c>
      <c r="C114" s="2" t="s">
        <v>31</v>
      </c>
      <c r="D114" s="9">
        <v>0</v>
      </c>
    </row>
    <row r="115" spans="1:4" ht="52.5">
      <c r="A115" s="3" t="s">
        <v>51</v>
      </c>
      <c r="B115" s="2" t="s">
        <v>52</v>
      </c>
      <c r="C115" s="2" t="s">
        <v>5</v>
      </c>
      <c r="D115" s="9">
        <f>D116</f>
        <v>36084.4</v>
      </c>
    </row>
    <row r="116" spans="1:4" ht="26.25">
      <c r="A116" s="3" t="s">
        <v>16</v>
      </c>
      <c r="B116" s="2" t="s">
        <v>52</v>
      </c>
      <c r="C116" s="2" t="s">
        <v>17</v>
      </c>
      <c r="D116" s="9">
        <f>D117+D118</f>
        <v>36084.4</v>
      </c>
    </row>
    <row r="117" spans="1:4" ht="12.75">
      <c r="A117" s="3" t="s">
        <v>18</v>
      </c>
      <c r="B117" s="2" t="s">
        <v>52</v>
      </c>
      <c r="C117" s="2" t="s">
        <v>19</v>
      </c>
      <c r="D117" s="9">
        <v>29666.1</v>
      </c>
    </row>
    <row r="118" spans="1:4" ht="12.75">
      <c r="A118" s="3" t="s">
        <v>30</v>
      </c>
      <c r="B118" s="2" t="s">
        <v>52</v>
      </c>
      <c r="C118" s="2" t="s">
        <v>31</v>
      </c>
      <c r="D118" s="9">
        <v>6418.3</v>
      </c>
    </row>
    <row r="119" spans="1:4" ht="26.25">
      <c r="A119" s="3" t="s">
        <v>53</v>
      </c>
      <c r="B119" s="2" t="s">
        <v>54</v>
      </c>
      <c r="C119" s="2" t="s">
        <v>5</v>
      </c>
      <c r="D119" s="9">
        <f>D120+D122+D127+D124</f>
        <v>7786.099999999999</v>
      </c>
    </row>
    <row r="120" spans="1:4" ht="52.5">
      <c r="A120" s="3" t="s">
        <v>55</v>
      </c>
      <c r="B120" s="2" t="s">
        <v>54</v>
      </c>
      <c r="C120" s="2" t="s">
        <v>56</v>
      </c>
      <c r="D120" s="9">
        <f>D121</f>
        <v>6059.4</v>
      </c>
    </row>
    <row r="121" spans="1:4" ht="12.75">
      <c r="A121" s="3" t="s">
        <v>57</v>
      </c>
      <c r="B121" s="2" t="s">
        <v>54</v>
      </c>
      <c r="C121" s="2" t="s">
        <v>58</v>
      </c>
      <c r="D121" s="9">
        <v>6059.4</v>
      </c>
    </row>
    <row r="122" spans="1:4" ht="26.25">
      <c r="A122" s="3" t="s">
        <v>8</v>
      </c>
      <c r="B122" s="2" t="s">
        <v>54</v>
      </c>
      <c r="C122" s="2" t="s">
        <v>9</v>
      </c>
      <c r="D122" s="9">
        <f>D123</f>
        <v>1704</v>
      </c>
    </row>
    <row r="123" spans="1:4" ht="26.25">
      <c r="A123" s="3" t="s">
        <v>10</v>
      </c>
      <c r="B123" s="2" t="s">
        <v>54</v>
      </c>
      <c r="C123" s="2" t="s">
        <v>11</v>
      </c>
      <c r="D123" s="9">
        <v>1704</v>
      </c>
    </row>
    <row r="124" spans="1:4" ht="12.75">
      <c r="A124" s="3" t="s">
        <v>67</v>
      </c>
      <c r="B124" s="2" t="s">
        <v>54</v>
      </c>
      <c r="C124" s="2" t="s">
        <v>68</v>
      </c>
      <c r="D124" s="9">
        <f>D125+D126</f>
        <v>16.8</v>
      </c>
    </row>
    <row r="125" spans="1:4" ht="12.75">
      <c r="A125" s="3" t="s">
        <v>69</v>
      </c>
      <c r="B125" s="2" t="s">
        <v>54</v>
      </c>
      <c r="C125" s="2" t="s">
        <v>70</v>
      </c>
      <c r="D125" s="9">
        <v>0</v>
      </c>
    </row>
    <row r="126" spans="1:4" ht="26.25">
      <c r="A126" s="3" t="s">
        <v>76</v>
      </c>
      <c r="B126" s="2" t="s">
        <v>54</v>
      </c>
      <c r="C126" s="2" t="s">
        <v>77</v>
      </c>
      <c r="D126" s="9">
        <v>16.8</v>
      </c>
    </row>
    <row r="127" spans="1:4" ht="12.75">
      <c r="A127" s="3" t="s">
        <v>22</v>
      </c>
      <c r="B127" s="2" t="s">
        <v>54</v>
      </c>
      <c r="C127" s="2" t="s">
        <v>23</v>
      </c>
      <c r="D127" s="9">
        <f>D129+D128</f>
        <v>5.9</v>
      </c>
    </row>
    <row r="128" spans="1:4" ht="12.75" hidden="1">
      <c r="A128" s="3" t="s">
        <v>196</v>
      </c>
      <c r="B128" s="2" t="s">
        <v>54</v>
      </c>
      <c r="C128" s="2" t="s">
        <v>197</v>
      </c>
      <c r="D128" s="9">
        <v>0</v>
      </c>
    </row>
    <row r="129" spans="1:4" ht="12.75">
      <c r="A129" s="3" t="s">
        <v>48</v>
      </c>
      <c r="B129" s="2" t="s">
        <v>54</v>
      </c>
      <c r="C129" s="2" t="s">
        <v>49</v>
      </c>
      <c r="D129" s="9">
        <v>5.9</v>
      </c>
    </row>
    <row r="130" spans="1:4" ht="66">
      <c r="A130" s="3" t="s">
        <v>59</v>
      </c>
      <c r="B130" s="2" t="s">
        <v>60</v>
      </c>
      <c r="C130" s="2" t="s">
        <v>5</v>
      </c>
      <c r="D130" s="9">
        <f>D131+D133+D135</f>
        <v>54699.100000000006</v>
      </c>
    </row>
    <row r="131" spans="1:4" ht="52.5">
      <c r="A131" s="3" t="s">
        <v>55</v>
      </c>
      <c r="B131" s="2" t="s">
        <v>60</v>
      </c>
      <c r="C131" s="2" t="s">
        <v>56</v>
      </c>
      <c r="D131" s="9">
        <f>D132</f>
        <v>7827.3</v>
      </c>
    </row>
    <row r="132" spans="1:4" ht="12.75">
      <c r="A132" s="3" t="s">
        <v>57</v>
      </c>
      <c r="B132" s="2" t="s">
        <v>60</v>
      </c>
      <c r="C132" s="2" t="s">
        <v>58</v>
      </c>
      <c r="D132" s="9">
        <v>7827.3</v>
      </c>
    </row>
    <row r="133" spans="1:4" ht="26.25">
      <c r="A133" s="3" t="s">
        <v>16</v>
      </c>
      <c r="B133" s="2" t="s">
        <v>60</v>
      </c>
      <c r="C133" s="2" t="s">
        <v>17</v>
      </c>
      <c r="D133" s="9">
        <f>D134</f>
        <v>46863.4</v>
      </c>
    </row>
    <row r="134" spans="1:4" ht="12.75">
      <c r="A134" s="3" t="s">
        <v>18</v>
      </c>
      <c r="B134" s="2" t="s">
        <v>60</v>
      </c>
      <c r="C134" s="2" t="s">
        <v>19</v>
      </c>
      <c r="D134" s="9">
        <v>46863.4</v>
      </c>
    </row>
    <row r="135" spans="1:4" ht="26.25">
      <c r="A135" s="3" t="s">
        <v>8</v>
      </c>
      <c r="B135" s="2" t="s">
        <v>60</v>
      </c>
      <c r="C135" s="2" t="s">
        <v>9</v>
      </c>
      <c r="D135" s="9">
        <f>D136</f>
        <v>8.4</v>
      </c>
    </row>
    <row r="136" spans="1:4" ht="26.25">
      <c r="A136" s="3" t="s">
        <v>10</v>
      </c>
      <c r="B136" s="2" t="s">
        <v>60</v>
      </c>
      <c r="C136" s="2" t="s">
        <v>11</v>
      </c>
      <c r="D136" s="9">
        <v>8.4</v>
      </c>
    </row>
    <row r="137" spans="1:4" ht="26.25">
      <c r="A137" s="3" t="s">
        <v>61</v>
      </c>
      <c r="B137" s="2" t="s">
        <v>62</v>
      </c>
      <c r="C137" s="2" t="s">
        <v>5</v>
      </c>
      <c r="D137" s="9">
        <f>D138</f>
        <v>624.8</v>
      </c>
    </row>
    <row r="138" spans="1:4" ht="26.25">
      <c r="A138" s="3" t="s">
        <v>8</v>
      </c>
      <c r="B138" s="2" t="s">
        <v>62</v>
      </c>
      <c r="C138" s="2" t="s">
        <v>9</v>
      </c>
      <c r="D138" s="9">
        <f>D139</f>
        <v>624.8</v>
      </c>
    </row>
    <row r="139" spans="1:4" ht="26.25">
      <c r="A139" s="3" t="s">
        <v>10</v>
      </c>
      <c r="B139" s="2" t="s">
        <v>62</v>
      </c>
      <c r="C139" s="2" t="s">
        <v>11</v>
      </c>
      <c r="D139" s="9">
        <v>624.8</v>
      </c>
    </row>
    <row r="140" spans="1:4" ht="26.25">
      <c r="A140" s="11" t="s">
        <v>265</v>
      </c>
      <c r="B140" s="2" t="s">
        <v>264</v>
      </c>
      <c r="C140" s="2"/>
      <c r="D140" s="9">
        <f>D141+D143</f>
        <v>57.6</v>
      </c>
    </row>
    <row r="141" spans="1:4" ht="26.25">
      <c r="A141" s="3" t="s">
        <v>8</v>
      </c>
      <c r="B141" s="2" t="s">
        <v>264</v>
      </c>
      <c r="C141" s="2" t="s">
        <v>9</v>
      </c>
      <c r="D141" s="9">
        <f>D142</f>
        <v>1.1</v>
      </c>
    </row>
    <row r="142" spans="1:4" ht="26.25">
      <c r="A142" s="3" t="s">
        <v>10</v>
      </c>
      <c r="B142" s="2" t="s">
        <v>264</v>
      </c>
      <c r="C142" s="2" t="s">
        <v>11</v>
      </c>
      <c r="D142" s="9">
        <v>1.1</v>
      </c>
    </row>
    <row r="143" spans="1:4" ht="26.25">
      <c r="A143" s="3" t="s">
        <v>16</v>
      </c>
      <c r="B143" s="2" t="s">
        <v>264</v>
      </c>
      <c r="C143" s="2" t="s">
        <v>17</v>
      </c>
      <c r="D143" s="9">
        <f>D144</f>
        <v>56.5</v>
      </c>
    </row>
    <row r="144" spans="1:4" ht="12.75">
      <c r="A144" s="3" t="s">
        <v>18</v>
      </c>
      <c r="B144" s="2" t="s">
        <v>264</v>
      </c>
      <c r="C144" s="2" t="s">
        <v>19</v>
      </c>
      <c r="D144" s="9">
        <v>56.5</v>
      </c>
    </row>
    <row r="145" spans="1:4" ht="28.5" customHeight="1">
      <c r="A145" s="3" t="s">
        <v>265</v>
      </c>
      <c r="B145" s="2" t="s">
        <v>63</v>
      </c>
      <c r="C145" s="2" t="s">
        <v>5</v>
      </c>
      <c r="D145" s="9">
        <f>D146+D148</f>
        <v>35</v>
      </c>
    </row>
    <row r="146" spans="1:4" ht="26.25">
      <c r="A146" s="3" t="s">
        <v>8</v>
      </c>
      <c r="B146" s="2" t="s">
        <v>63</v>
      </c>
      <c r="C146" s="2" t="s">
        <v>9</v>
      </c>
      <c r="D146" s="9">
        <f>D147</f>
        <v>1.9</v>
      </c>
    </row>
    <row r="147" spans="1:4" ht="26.25">
      <c r="A147" s="3" t="s">
        <v>10</v>
      </c>
      <c r="B147" s="2" t="s">
        <v>63</v>
      </c>
      <c r="C147" s="2" t="s">
        <v>11</v>
      </c>
      <c r="D147" s="9">
        <v>1.9</v>
      </c>
    </row>
    <row r="148" spans="1:4" ht="26.25">
      <c r="A148" s="3" t="s">
        <v>16</v>
      </c>
      <c r="B148" s="2" t="s">
        <v>63</v>
      </c>
      <c r="C148" s="2" t="s">
        <v>17</v>
      </c>
      <c r="D148" s="9">
        <f>D149</f>
        <v>33.1</v>
      </c>
    </row>
    <row r="149" spans="1:4" ht="12.75">
      <c r="A149" s="3" t="s">
        <v>18</v>
      </c>
      <c r="B149" s="2" t="s">
        <v>63</v>
      </c>
      <c r="C149" s="2" t="s">
        <v>19</v>
      </c>
      <c r="D149" s="9">
        <v>33.1</v>
      </c>
    </row>
    <row r="150" spans="1:4" s="7" customFormat="1" ht="12.75">
      <c r="A150" s="5" t="s">
        <v>64</v>
      </c>
      <c r="B150" s="6" t="s">
        <v>65</v>
      </c>
      <c r="C150" s="6" t="s">
        <v>5</v>
      </c>
      <c r="D150" s="8">
        <f>D151+D154+D158+D161+D164+D171+D179+D185+D190+D196+D201+D174+D193+D182+D205</f>
        <v>7474.099999999999</v>
      </c>
    </row>
    <row r="151" spans="1:4" ht="39">
      <c r="A151" s="3" t="s">
        <v>66</v>
      </c>
      <c r="B151" s="2" t="s">
        <v>300</v>
      </c>
      <c r="C151" s="2" t="s">
        <v>5</v>
      </c>
      <c r="D151" s="9">
        <f>D152</f>
        <v>193.7</v>
      </c>
    </row>
    <row r="152" spans="1:4" ht="26.25">
      <c r="A152" s="3" t="s">
        <v>16</v>
      </c>
      <c r="B152" s="2" t="s">
        <v>300</v>
      </c>
      <c r="C152" s="2" t="s">
        <v>17</v>
      </c>
      <c r="D152" s="9">
        <f>D153</f>
        <v>193.7</v>
      </c>
    </row>
    <row r="153" spans="1:4" ht="12.75">
      <c r="A153" s="3" t="s">
        <v>18</v>
      </c>
      <c r="B153" s="2" t="s">
        <v>300</v>
      </c>
      <c r="C153" s="2" t="s">
        <v>19</v>
      </c>
      <c r="D153" s="9">
        <v>193.7</v>
      </c>
    </row>
    <row r="154" spans="1:4" ht="39">
      <c r="A154" s="11" t="s">
        <v>301</v>
      </c>
      <c r="B154" s="2" t="s">
        <v>302</v>
      </c>
      <c r="C154" s="2" t="s">
        <v>5</v>
      </c>
      <c r="D154" s="9">
        <f>D155</f>
        <v>121.5</v>
      </c>
    </row>
    <row r="155" spans="1:4" ht="26.25">
      <c r="A155" s="3" t="s">
        <v>16</v>
      </c>
      <c r="B155" s="2" t="s">
        <v>302</v>
      </c>
      <c r="C155" s="2" t="s">
        <v>17</v>
      </c>
      <c r="D155" s="9">
        <f>D156+D157</f>
        <v>121.5</v>
      </c>
    </row>
    <row r="156" spans="1:4" ht="12.75">
      <c r="A156" s="3" t="s">
        <v>18</v>
      </c>
      <c r="B156" s="2" t="s">
        <v>302</v>
      </c>
      <c r="C156" s="2" t="s">
        <v>19</v>
      </c>
      <c r="D156" s="9">
        <v>115.1</v>
      </c>
    </row>
    <row r="157" spans="1:4" ht="12.75">
      <c r="A157" s="3" t="s">
        <v>30</v>
      </c>
      <c r="B157" s="2" t="s">
        <v>302</v>
      </c>
      <c r="C157" s="2" t="s">
        <v>31</v>
      </c>
      <c r="D157" s="9">
        <v>6.4</v>
      </c>
    </row>
    <row r="158" spans="1:4" ht="39">
      <c r="A158" s="11" t="s">
        <v>303</v>
      </c>
      <c r="B158" s="2" t="s">
        <v>304</v>
      </c>
      <c r="C158" s="2"/>
      <c r="D158" s="9">
        <f>D159</f>
        <v>256.3</v>
      </c>
    </row>
    <row r="159" spans="1:4" ht="26.25">
      <c r="A159" s="3" t="s">
        <v>16</v>
      </c>
      <c r="B159" s="2" t="s">
        <v>304</v>
      </c>
      <c r="C159" s="2" t="s">
        <v>17</v>
      </c>
      <c r="D159" s="9">
        <f>D160</f>
        <v>256.3</v>
      </c>
    </row>
    <row r="160" spans="1:4" ht="12.75">
      <c r="A160" s="3" t="s">
        <v>18</v>
      </c>
      <c r="B160" s="2" t="s">
        <v>304</v>
      </c>
      <c r="C160" s="2" t="s">
        <v>19</v>
      </c>
      <c r="D160" s="9">
        <v>256.3</v>
      </c>
    </row>
    <row r="161" spans="1:4" ht="26.25">
      <c r="A161" s="11" t="s">
        <v>263</v>
      </c>
      <c r="B161" s="2" t="s">
        <v>262</v>
      </c>
      <c r="C161" s="2"/>
      <c r="D161" s="9">
        <f>D162</f>
        <v>179</v>
      </c>
    </row>
    <row r="162" spans="1:4" ht="12.75">
      <c r="A162" s="3" t="s">
        <v>67</v>
      </c>
      <c r="B162" s="2" t="s">
        <v>262</v>
      </c>
      <c r="C162" s="2" t="s">
        <v>68</v>
      </c>
      <c r="D162" s="9">
        <f>D163</f>
        <v>179</v>
      </c>
    </row>
    <row r="163" spans="1:4" ht="12.75">
      <c r="A163" s="3" t="s">
        <v>69</v>
      </c>
      <c r="B163" s="2" t="s">
        <v>262</v>
      </c>
      <c r="C163" s="2" t="s">
        <v>70</v>
      </c>
      <c r="D163" s="9">
        <v>179</v>
      </c>
    </row>
    <row r="164" spans="1:4" ht="52.5">
      <c r="A164" s="3" t="s">
        <v>71</v>
      </c>
      <c r="B164" s="2" t="s">
        <v>72</v>
      </c>
      <c r="C164" s="2" t="s">
        <v>5</v>
      </c>
      <c r="D164" s="9">
        <f>D165+D167+D169</f>
        <v>1021.1</v>
      </c>
    </row>
    <row r="165" spans="1:4" ht="26.25">
      <c r="A165" s="3" t="s">
        <v>16</v>
      </c>
      <c r="B165" s="2" t="s">
        <v>72</v>
      </c>
      <c r="C165" s="2" t="s">
        <v>17</v>
      </c>
      <c r="D165" s="9">
        <f>D166</f>
        <v>1021.1</v>
      </c>
    </row>
    <row r="166" spans="1:4" ht="12.75">
      <c r="A166" s="3" t="s">
        <v>18</v>
      </c>
      <c r="B166" s="2" t="s">
        <v>72</v>
      </c>
      <c r="C166" s="2" t="s">
        <v>19</v>
      </c>
      <c r="D166" s="9">
        <v>1021.1</v>
      </c>
    </row>
    <row r="167" spans="1:4" ht="26.25" hidden="1">
      <c r="A167" s="3" t="s">
        <v>8</v>
      </c>
      <c r="B167" s="2" t="s">
        <v>72</v>
      </c>
      <c r="C167" s="2" t="s">
        <v>9</v>
      </c>
      <c r="D167" s="9">
        <f>D168</f>
        <v>0</v>
      </c>
    </row>
    <row r="168" spans="1:4" ht="26.25" hidden="1">
      <c r="A168" s="3" t="s">
        <v>10</v>
      </c>
      <c r="B168" s="2" t="s">
        <v>72</v>
      </c>
      <c r="C168" s="2" t="s">
        <v>11</v>
      </c>
      <c r="D168" s="9">
        <v>0</v>
      </c>
    </row>
    <row r="169" spans="1:4" ht="12.75" hidden="1">
      <c r="A169" s="3" t="s">
        <v>67</v>
      </c>
      <c r="B169" s="2" t="s">
        <v>72</v>
      </c>
      <c r="C169" s="2" t="s">
        <v>68</v>
      </c>
      <c r="D169" s="9">
        <f>D170</f>
        <v>0</v>
      </c>
    </row>
    <row r="170" spans="1:4" ht="12.75" hidden="1">
      <c r="A170" s="3" t="s">
        <v>69</v>
      </c>
      <c r="B170" s="2" t="s">
        <v>72</v>
      </c>
      <c r="C170" s="2" t="s">
        <v>70</v>
      </c>
      <c r="D170" s="9">
        <v>0</v>
      </c>
    </row>
    <row r="171" spans="1:4" ht="39">
      <c r="A171" s="3" t="s">
        <v>73</v>
      </c>
      <c r="B171" s="2" t="s">
        <v>74</v>
      </c>
      <c r="C171" s="2" t="s">
        <v>5</v>
      </c>
      <c r="D171" s="9">
        <f>D172</f>
        <v>336.2</v>
      </c>
    </row>
    <row r="172" spans="1:4" ht="12.75">
      <c r="A172" s="3" t="s">
        <v>67</v>
      </c>
      <c r="B172" s="2" t="s">
        <v>74</v>
      </c>
      <c r="C172" s="2" t="s">
        <v>68</v>
      </c>
      <c r="D172" s="9">
        <f>D173</f>
        <v>336.2</v>
      </c>
    </row>
    <row r="173" spans="1:4" ht="12.75">
      <c r="A173" s="3" t="s">
        <v>69</v>
      </c>
      <c r="B173" s="2" t="s">
        <v>74</v>
      </c>
      <c r="C173" s="2" t="s">
        <v>70</v>
      </c>
      <c r="D173" s="9">
        <v>336.2</v>
      </c>
    </row>
    <row r="174" spans="1:4" ht="26.25" hidden="1">
      <c r="A174" s="23" t="s">
        <v>358</v>
      </c>
      <c r="B174" s="2" t="s">
        <v>359</v>
      </c>
      <c r="C174" s="2"/>
      <c r="D174" s="9">
        <f>D175+D177</f>
        <v>0</v>
      </c>
    </row>
    <row r="175" spans="1:4" ht="12.75" hidden="1">
      <c r="A175" s="3" t="s">
        <v>67</v>
      </c>
      <c r="B175" s="2" t="s">
        <v>359</v>
      </c>
      <c r="C175" s="2" t="s">
        <v>68</v>
      </c>
      <c r="D175" s="9">
        <f>D176</f>
        <v>0</v>
      </c>
    </row>
    <row r="176" spans="1:4" ht="26.25" hidden="1">
      <c r="A176" s="3" t="s">
        <v>76</v>
      </c>
      <c r="B176" s="2" t="s">
        <v>359</v>
      </c>
      <c r="C176" s="2" t="s">
        <v>77</v>
      </c>
      <c r="D176" s="9"/>
    </row>
    <row r="177" spans="1:4" ht="26.25" hidden="1">
      <c r="A177" s="3" t="s">
        <v>16</v>
      </c>
      <c r="B177" s="2" t="s">
        <v>359</v>
      </c>
      <c r="C177" s="2" t="s">
        <v>17</v>
      </c>
      <c r="D177" s="9">
        <f>D178</f>
        <v>0</v>
      </c>
    </row>
    <row r="178" spans="1:4" ht="12.75" hidden="1">
      <c r="A178" s="3" t="s">
        <v>18</v>
      </c>
      <c r="B178" s="2" t="s">
        <v>359</v>
      </c>
      <c r="C178" s="2" t="s">
        <v>19</v>
      </c>
      <c r="D178" s="9"/>
    </row>
    <row r="179" spans="1:4" ht="26.25">
      <c r="A179" s="11" t="s">
        <v>310</v>
      </c>
      <c r="B179" s="2" t="s">
        <v>75</v>
      </c>
      <c r="C179" s="2" t="s">
        <v>5</v>
      </c>
      <c r="D179" s="9">
        <f>D180</f>
        <v>3</v>
      </c>
    </row>
    <row r="180" spans="1:4" ht="26.25">
      <c r="A180" s="3" t="s">
        <v>16</v>
      </c>
      <c r="B180" s="2" t="s">
        <v>75</v>
      </c>
      <c r="C180" s="2" t="s">
        <v>17</v>
      </c>
      <c r="D180" s="9">
        <f>D181</f>
        <v>3</v>
      </c>
    </row>
    <row r="181" spans="1:4" ht="12.75">
      <c r="A181" s="3" t="s">
        <v>18</v>
      </c>
      <c r="B181" s="2" t="s">
        <v>75</v>
      </c>
      <c r="C181" s="2" t="s">
        <v>19</v>
      </c>
      <c r="D181" s="9">
        <v>3</v>
      </c>
    </row>
    <row r="182" spans="1:4" ht="39" hidden="1">
      <c r="A182" s="3" t="s">
        <v>425</v>
      </c>
      <c r="B182" s="2" t="s">
        <v>424</v>
      </c>
      <c r="C182" s="2"/>
      <c r="D182" s="9">
        <f>D183</f>
        <v>0</v>
      </c>
    </row>
    <row r="183" spans="1:4" ht="26.25" hidden="1">
      <c r="A183" s="3" t="s">
        <v>16</v>
      </c>
      <c r="B183" s="2" t="s">
        <v>424</v>
      </c>
      <c r="C183" s="2" t="s">
        <v>17</v>
      </c>
      <c r="D183" s="9">
        <f>D184</f>
        <v>0</v>
      </c>
    </row>
    <row r="184" spans="1:4" ht="12.75" hidden="1">
      <c r="A184" s="3" t="s">
        <v>30</v>
      </c>
      <c r="B184" s="2" t="s">
        <v>424</v>
      </c>
      <c r="C184" s="2" t="s">
        <v>31</v>
      </c>
      <c r="D184" s="9"/>
    </row>
    <row r="185" spans="1:4" ht="52.5" hidden="1">
      <c r="A185" s="3" t="s">
        <v>78</v>
      </c>
      <c r="B185" s="2" t="s">
        <v>79</v>
      </c>
      <c r="C185" s="2" t="s">
        <v>5</v>
      </c>
      <c r="D185" s="9">
        <f>D186+D188</f>
        <v>0</v>
      </c>
    </row>
    <row r="186" spans="1:4" ht="12.75" hidden="1">
      <c r="A186" s="3" t="s">
        <v>67</v>
      </c>
      <c r="B186" s="2" t="s">
        <v>79</v>
      </c>
      <c r="C186" s="2" t="s">
        <v>68</v>
      </c>
      <c r="D186" s="9">
        <f>D187</f>
        <v>0</v>
      </c>
    </row>
    <row r="187" spans="1:4" ht="26.25" hidden="1">
      <c r="A187" s="3" t="s">
        <v>76</v>
      </c>
      <c r="B187" s="2" t="s">
        <v>79</v>
      </c>
      <c r="C187" s="2" t="s">
        <v>77</v>
      </c>
      <c r="D187" s="9"/>
    </row>
    <row r="188" spans="1:4" ht="26.25" hidden="1">
      <c r="A188" s="3" t="s">
        <v>16</v>
      </c>
      <c r="B188" s="2" t="s">
        <v>79</v>
      </c>
      <c r="C188" s="2" t="s">
        <v>17</v>
      </c>
      <c r="D188" s="9">
        <f>D189</f>
        <v>0</v>
      </c>
    </row>
    <row r="189" spans="1:4" ht="12.75" hidden="1">
      <c r="A189" s="3" t="s">
        <v>18</v>
      </c>
      <c r="B189" s="2" t="s">
        <v>79</v>
      </c>
      <c r="C189" s="2" t="s">
        <v>19</v>
      </c>
      <c r="D189" s="9"/>
    </row>
    <row r="190" spans="1:4" ht="39">
      <c r="A190" s="3" t="s">
        <v>80</v>
      </c>
      <c r="B190" s="2" t="s">
        <v>81</v>
      </c>
      <c r="C190" s="2" t="s">
        <v>5</v>
      </c>
      <c r="D190" s="9">
        <f>D191</f>
        <v>69.5</v>
      </c>
    </row>
    <row r="191" spans="1:4" ht="12.75">
      <c r="A191" s="3" t="s">
        <v>67</v>
      </c>
      <c r="B191" s="2" t="s">
        <v>81</v>
      </c>
      <c r="C191" s="2" t="s">
        <v>68</v>
      </c>
      <c r="D191" s="9">
        <f>D192</f>
        <v>69.5</v>
      </c>
    </row>
    <row r="192" spans="1:4" ht="26.25">
      <c r="A192" s="3" t="s">
        <v>76</v>
      </c>
      <c r="B192" s="2" t="s">
        <v>81</v>
      </c>
      <c r="C192" s="2" t="s">
        <v>77</v>
      </c>
      <c r="D192" s="9">
        <v>69.5</v>
      </c>
    </row>
    <row r="193" spans="1:4" ht="26.25">
      <c r="A193" s="3" t="s">
        <v>360</v>
      </c>
      <c r="B193" s="2" t="s">
        <v>361</v>
      </c>
      <c r="C193" s="2"/>
      <c r="D193" s="9">
        <f>D194</f>
        <v>223.8</v>
      </c>
    </row>
    <row r="194" spans="1:4" ht="12.75">
      <c r="A194" s="3" t="s">
        <v>67</v>
      </c>
      <c r="B194" s="2" t="s">
        <v>361</v>
      </c>
      <c r="C194" s="2" t="s">
        <v>68</v>
      </c>
      <c r="D194" s="9">
        <f>D195</f>
        <v>223.8</v>
      </c>
    </row>
    <row r="195" spans="1:4" ht="26.25">
      <c r="A195" s="3" t="s">
        <v>76</v>
      </c>
      <c r="B195" s="2" t="s">
        <v>361</v>
      </c>
      <c r="C195" s="2" t="s">
        <v>77</v>
      </c>
      <c r="D195" s="9">
        <v>223.8</v>
      </c>
    </row>
    <row r="196" spans="1:4" ht="66">
      <c r="A196" s="3" t="s">
        <v>82</v>
      </c>
      <c r="B196" s="2" t="s">
        <v>83</v>
      </c>
      <c r="C196" s="2" t="s">
        <v>5</v>
      </c>
      <c r="D196" s="9">
        <f>D197+D199</f>
        <v>338.2</v>
      </c>
    </row>
    <row r="197" spans="1:4" ht="26.25">
      <c r="A197" s="3" t="s">
        <v>8</v>
      </c>
      <c r="B197" s="2" t="s">
        <v>83</v>
      </c>
      <c r="C197" s="2" t="s">
        <v>9</v>
      </c>
      <c r="D197" s="9">
        <f>D198</f>
        <v>1.7</v>
      </c>
    </row>
    <row r="198" spans="1:4" ht="26.25">
      <c r="A198" s="3" t="s">
        <v>10</v>
      </c>
      <c r="B198" s="2" t="s">
        <v>83</v>
      </c>
      <c r="C198" s="2" t="s">
        <v>11</v>
      </c>
      <c r="D198" s="9">
        <v>1.7</v>
      </c>
    </row>
    <row r="199" spans="1:4" ht="12.75">
      <c r="A199" s="3" t="s">
        <v>67</v>
      </c>
      <c r="B199" s="2" t="s">
        <v>83</v>
      </c>
      <c r="C199" s="2" t="s">
        <v>68</v>
      </c>
      <c r="D199" s="9">
        <f>D200</f>
        <v>336.5</v>
      </c>
    </row>
    <row r="200" spans="1:4" ht="12.75">
      <c r="A200" s="3" t="s">
        <v>69</v>
      </c>
      <c r="B200" s="2" t="s">
        <v>83</v>
      </c>
      <c r="C200" s="2" t="s">
        <v>70</v>
      </c>
      <c r="D200" s="9">
        <v>336.5</v>
      </c>
    </row>
    <row r="201" spans="1:4" ht="108.75" customHeight="1">
      <c r="A201" s="3" t="s">
        <v>476</v>
      </c>
      <c r="B201" s="2" t="s">
        <v>84</v>
      </c>
      <c r="C201" s="2" t="s">
        <v>5</v>
      </c>
      <c r="D201" s="9">
        <f>D202</f>
        <v>4731.8</v>
      </c>
    </row>
    <row r="202" spans="1:4" ht="17.25" customHeight="1">
      <c r="A202" s="3" t="s">
        <v>67</v>
      </c>
      <c r="B202" s="2" t="s">
        <v>84</v>
      </c>
      <c r="C202" s="2" t="s">
        <v>68</v>
      </c>
      <c r="D202" s="9">
        <f>D203+D204</f>
        <v>4731.8</v>
      </c>
    </row>
    <row r="203" spans="1:4" ht="12.75">
      <c r="A203" s="3" t="s">
        <v>69</v>
      </c>
      <c r="B203" s="2" t="s">
        <v>84</v>
      </c>
      <c r="C203" s="2" t="s">
        <v>70</v>
      </c>
      <c r="D203" s="9">
        <v>3705.4</v>
      </c>
    </row>
    <row r="204" spans="1:4" ht="26.25">
      <c r="A204" s="3" t="s">
        <v>76</v>
      </c>
      <c r="B204" s="2" t="s">
        <v>84</v>
      </c>
      <c r="C204" s="2" t="s">
        <v>77</v>
      </c>
      <c r="D204" s="9">
        <v>1026.4</v>
      </c>
    </row>
    <row r="205" spans="1:4" ht="26.25" hidden="1">
      <c r="A205" s="3" t="s">
        <v>426</v>
      </c>
      <c r="B205" s="2" t="s">
        <v>427</v>
      </c>
      <c r="C205" s="2"/>
      <c r="D205" s="9">
        <f>D206+D208</f>
        <v>0</v>
      </c>
    </row>
    <row r="206" spans="1:4" ht="26.25" hidden="1">
      <c r="A206" s="3" t="s">
        <v>16</v>
      </c>
      <c r="B206" s="2" t="s">
        <v>427</v>
      </c>
      <c r="C206" s="2" t="s">
        <v>17</v>
      </c>
      <c r="D206" s="9">
        <f>D207</f>
        <v>0</v>
      </c>
    </row>
    <row r="207" spans="1:4" ht="12.75" hidden="1">
      <c r="A207" s="3" t="s">
        <v>18</v>
      </c>
      <c r="B207" s="2" t="s">
        <v>427</v>
      </c>
      <c r="C207" s="2" t="s">
        <v>19</v>
      </c>
      <c r="D207" s="9"/>
    </row>
    <row r="208" spans="1:4" ht="12.75" hidden="1">
      <c r="A208" s="3" t="s">
        <v>67</v>
      </c>
      <c r="B208" s="2" t="s">
        <v>427</v>
      </c>
      <c r="C208" s="2" t="s">
        <v>68</v>
      </c>
      <c r="D208" s="9">
        <f>D209</f>
        <v>0</v>
      </c>
    </row>
    <row r="209" spans="1:4" ht="26.25" hidden="1">
      <c r="A209" s="3" t="s">
        <v>76</v>
      </c>
      <c r="B209" s="2" t="s">
        <v>427</v>
      </c>
      <c r="C209" s="2" t="s">
        <v>77</v>
      </c>
      <c r="D209" s="9"/>
    </row>
    <row r="210" spans="1:4" ht="29.25" customHeight="1" hidden="1">
      <c r="A210" s="12" t="s">
        <v>349</v>
      </c>
      <c r="B210" s="6" t="s">
        <v>350</v>
      </c>
      <c r="C210" s="6"/>
      <c r="D210" s="8">
        <f>D211+D217+D220+D225</f>
        <v>0</v>
      </c>
    </row>
    <row r="211" spans="1:4" ht="12.75" hidden="1">
      <c r="A211" s="11" t="s">
        <v>323</v>
      </c>
      <c r="B211" s="2" t="s">
        <v>322</v>
      </c>
      <c r="C211" s="2"/>
      <c r="D211" s="9">
        <f>D212+D214</f>
        <v>0</v>
      </c>
    </row>
    <row r="212" spans="1:4" ht="26.25" hidden="1">
      <c r="A212" s="3" t="s">
        <v>8</v>
      </c>
      <c r="B212" s="2" t="s">
        <v>322</v>
      </c>
      <c r="C212" s="2" t="s">
        <v>9</v>
      </c>
      <c r="D212" s="9"/>
    </row>
    <row r="213" spans="1:4" ht="26.25" hidden="1">
      <c r="A213" s="3" t="s">
        <v>10</v>
      </c>
      <c r="B213" s="2" t="s">
        <v>322</v>
      </c>
      <c r="C213" s="2" t="s">
        <v>11</v>
      </c>
      <c r="D213" s="9"/>
    </row>
    <row r="214" spans="1:4" ht="26.25" hidden="1">
      <c r="A214" s="3" t="s">
        <v>16</v>
      </c>
      <c r="B214" s="2" t="s">
        <v>322</v>
      </c>
      <c r="C214" s="2" t="s">
        <v>17</v>
      </c>
      <c r="D214" s="9">
        <f>D215+D216</f>
        <v>0</v>
      </c>
    </row>
    <row r="215" spans="1:4" ht="12.75" hidden="1">
      <c r="A215" s="3" t="s">
        <v>18</v>
      </c>
      <c r="B215" s="2" t="s">
        <v>322</v>
      </c>
      <c r="C215" s="2" t="s">
        <v>19</v>
      </c>
      <c r="D215" s="9"/>
    </row>
    <row r="216" spans="1:4" ht="12.75" hidden="1">
      <c r="A216" s="3" t="s">
        <v>30</v>
      </c>
      <c r="B216" s="2" t="s">
        <v>322</v>
      </c>
      <c r="C216" s="2" t="s">
        <v>31</v>
      </c>
      <c r="D216" s="9"/>
    </row>
    <row r="217" spans="1:4" ht="26.25" hidden="1">
      <c r="A217" s="3" t="s">
        <v>363</v>
      </c>
      <c r="B217" s="2" t="s">
        <v>362</v>
      </c>
      <c r="C217" s="2"/>
      <c r="D217" s="9">
        <f>D218</f>
        <v>0</v>
      </c>
    </row>
    <row r="218" spans="1:4" ht="26.25" hidden="1">
      <c r="A218" s="3" t="s">
        <v>8</v>
      </c>
      <c r="B218" s="2" t="s">
        <v>362</v>
      </c>
      <c r="C218" s="2" t="s">
        <v>9</v>
      </c>
      <c r="D218" s="9">
        <f>D219</f>
        <v>0</v>
      </c>
    </row>
    <row r="219" spans="1:4" ht="26.25" hidden="1">
      <c r="A219" s="3" t="s">
        <v>10</v>
      </c>
      <c r="B219" s="2" t="s">
        <v>362</v>
      </c>
      <c r="C219" s="2" t="s">
        <v>11</v>
      </c>
      <c r="D219" s="9"/>
    </row>
    <row r="220" spans="1:4" ht="26.25" hidden="1">
      <c r="A220" s="3" t="s">
        <v>364</v>
      </c>
      <c r="B220" s="2" t="s">
        <v>365</v>
      </c>
      <c r="C220" s="2"/>
      <c r="D220" s="9">
        <f>D221+D223</f>
        <v>0</v>
      </c>
    </row>
    <row r="221" spans="1:4" ht="26.25" hidden="1">
      <c r="A221" s="3" t="s">
        <v>8</v>
      </c>
      <c r="B221" s="2" t="s">
        <v>365</v>
      </c>
      <c r="C221" s="2" t="s">
        <v>9</v>
      </c>
      <c r="D221" s="9">
        <f>D222</f>
        <v>0</v>
      </c>
    </row>
    <row r="222" spans="1:4" ht="26.25" hidden="1">
      <c r="A222" s="3" t="s">
        <v>10</v>
      </c>
      <c r="B222" s="2" t="s">
        <v>365</v>
      </c>
      <c r="C222" s="2" t="s">
        <v>11</v>
      </c>
      <c r="D222" s="9"/>
    </row>
    <row r="223" spans="1:4" ht="14.25" customHeight="1" hidden="1">
      <c r="A223" s="3" t="s">
        <v>16</v>
      </c>
      <c r="B223" s="2" t="s">
        <v>365</v>
      </c>
      <c r="C223" s="2" t="s">
        <v>17</v>
      </c>
      <c r="D223" s="9">
        <f>D224</f>
        <v>0</v>
      </c>
    </row>
    <row r="224" spans="1:4" ht="12.75" hidden="1">
      <c r="A224" s="3" t="s">
        <v>18</v>
      </c>
      <c r="B224" s="2" t="s">
        <v>365</v>
      </c>
      <c r="C224" s="2" t="s">
        <v>19</v>
      </c>
      <c r="D224" s="9"/>
    </row>
    <row r="225" spans="1:4" ht="26.25" hidden="1">
      <c r="A225" s="3" t="s">
        <v>366</v>
      </c>
      <c r="B225" s="2" t="s">
        <v>367</v>
      </c>
      <c r="C225" s="2"/>
      <c r="D225" s="9">
        <f>D226+D228</f>
        <v>0</v>
      </c>
    </row>
    <row r="226" spans="1:4" ht="26.25" hidden="1">
      <c r="A226" s="3" t="s">
        <v>16</v>
      </c>
      <c r="B226" s="2" t="s">
        <v>367</v>
      </c>
      <c r="C226" s="2" t="s">
        <v>17</v>
      </c>
      <c r="D226" s="9">
        <f>D227</f>
        <v>0</v>
      </c>
    </row>
    <row r="227" spans="1:4" ht="12.75" hidden="1">
      <c r="A227" s="3" t="s">
        <v>18</v>
      </c>
      <c r="B227" s="2" t="s">
        <v>367</v>
      </c>
      <c r="C227" s="2" t="s">
        <v>19</v>
      </c>
      <c r="D227" s="9"/>
    </row>
    <row r="228" spans="1:4" ht="26.25" hidden="1">
      <c r="A228" s="3" t="s">
        <v>8</v>
      </c>
      <c r="B228" s="2" t="s">
        <v>367</v>
      </c>
      <c r="C228" s="2" t="s">
        <v>9</v>
      </c>
      <c r="D228" s="9">
        <f>D229</f>
        <v>0</v>
      </c>
    </row>
    <row r="229" spans="1:4" ht="26.25" hidden="1">
      <c r="A229" s="3" t="s">
        <v>10</v>
      </c>
      <c r="B229" s="2" t="s">
        <v>367</v>
      </c>
      <c r="C229" s="2" t="s">
        <v>11</v>
      </c>
      <c r="D229" s="9"/>
    </row>
    <row r="230" spans="1:4" s="7" customFormat="1" ht="18" customHeight="1">
      <c r="A230" s="5" t="s">
        <v>85</v>
      </c>
      <c r="B230" s="6" t="s">
        <v>86</v>
      </c>
      <c r="C230" s="6" t="s">
        <v>5</v>
      </c>
      <c r="D230" s="8">
        <f>D231+D239</f>
        <v>9177.199999999999</v>
      </c>
    </row>
    <row r="231" spans="1:4" ht="12.75">
      <c r="A231" s="3" t="s">
        <v>87</v>
      </c>
      <c r="B231" s="2" t="s">
        <v>88</v>
      </c>
      <c r="C231" s="2" t="s">
        <v>5</v>
      </c>
      <c r="D231" s="9">
        <f>D232+D234+D236</f>
        <v>8701.8</v>
      </c>
    </row>
    <row r="232" spans="1:4" ht="52.5">
      <c r="A232" s="3" t="s">
        <v>55</v>
      </c>
      <c r="B232" s="2" t="s">
        <v>88</v>
      </c>
      <c r="C232" s="2" t="s">
        <v>56</v>
      </c>
      <c r="D232" s="9">
        <f>D233</f>
        <v>7822.1</v>
      </c>
    </row>
    <row r="233" spans="1:4" ht="12.75">
      <c r="A233" s="3" t="s">
        <v>57</v>
      </c>
      <c r="B233" s="2" t="s">
        <v>88</v>
      </c>
      <c r="C233" s="2" t="s">
        <v>58</v>
      </c>
      <c r="D233" s="9">
        <v>7822.1</v>
      </c>
    </row>
    <row r="234" spans="1:4" ht="26.25">
      <c r="A234" s="3" t="s">
        <v>8</v>
      </c>
      <c r="B234" s="2" t="s">
        <v>88</v>
      </c>
      <c r="C234" s="2" t="s">
        <v>9</v>
      </c>
      <c r="D234" s="9">
        <f>D235</f>
        <v>860.9</v>
      </c>
    </row>
    <row r="235" spans="1:4" ht="26.25">
      <c r="A235" s="3" t="s">
        <v>10</v>
      </c>
      <c r="B235" s="2" t="s">
        <v>88</v>
      </c>
      <c r="C235" s="2" t="s">
        <v>11</v>
      </c>
      <c r="D235" s="9">
        <v>860.9</v>
      </c>
    </row>
    <row r="236" spans="1:4" ht="12.75">
      <c r="A236" s="3" t="s">
        <v>22</v>
      </c>
      <c r="B236" s="2" t="s">
        <v>88</v>
      </c>
      <c r="C236" s="2" t="s">
        <v>23</v>
      </c>
      <c r="D236" s="9">
        <f>D237+D238</f>
        <v>18.8</v>
      </c>
    </row>
    <row r="237" spans="1:4" ht="12.75">
      <c r="A237" s="3" t="s">
        <v>196</v>
      </c>
      <c r="B237" s="2" t="s">
        <v>88</v>
      </c>
      <c r="C237" s="2" t="s">
        <v>197</v>
      </c>
      <c r="D237" s="9"/>
    </row>
    <row r="238" spans="1:4" ht="12.75">
      <c r="A238" s="3" t="s">
        <v>48</v>
      </c>
      <c r="B238" s="2" t="s">
        <v>88</v>
      </c>
      <c r="C238" s="2" t="s">
        <v>49</v>
      </c>
      <c r="D238" s="9">
        <v>18.8</v>
      </c>
    </row>
    <row r="239" spans="1:4" ht="108" customHeight="1">
      <c r="A239" s="3" t="s">
        <v>472</v>
      </c>
      <c r="B239" s="2" t="s">
        <v>89</v>
      </c>
      <c r="C239" s="2" t="s">
        <v>5</v>
      </c>
      <c r="D239" s="9">
        <f>D240+D242</f>
        <v>475.4</v>
      </c>
    </row>
    <row r="240" spans="1:4" ht="53.25" customHeight="1">
      <c r="A240" s="3" t="s">
        <v>55</v>
      </c>
      <c r="B240" s="2" t="s">
        <v>89</v>
      </c>
      <c r="C240" s="2" t="s">
        <v>56</v>
      </c>
      <c r="D240" s="9">
        <f>D241</f>
        <v>467.7</v>
      </c>
    </row>
    <row r="241" spans="1:4" ht="12.75">
      <c r="A241" s="3" t="s">
        <v>57</v>
      </c>
      <c r="B241" s="2" t="s">
        <v>89</v>
      </c>
      <c r="C241" s="2" t="s">
        <v>58</v>
      </c>
      <c r="D241" s="9">
        <v>467.7</v>
      </c>
    </row>
    <row r="242" spans="1:4" ht="26.25">
      <c r="A242" s="3" t="s">
        <v>8</v>
      </c>
      <c r="B242" s="2" t="s">
        <v>89</v>
      </c>
      <c r="C242" s="2" t="s">
        <v>9</v>
      </c>
      <c r="D242" s="9">
        <f>D243</f>
        <v>7.7</v>
      </c>
    </row>
    <row r="243" spans="1:4" ht="26.25">
      <c r="A243" s="3" t="s">
        <v>10</v>
      </c>
      <c r="B243" s="2" t="s">
        <v>89</v>
      </c>
      <c r="C243" s="2" t="s">
        <v>11</v>
      </c>
      <c r="D243" s="9">
        <v>7.7</v>
      </c>
    </row>
    <row r="244" spans="1:4" s="7" customFormat="1" ht="26.25">
      <c r="A244" s="5" t="s">
        <v>90</v>
      </c>
      <c r="B244" s="6" t="s">
        <v>91</v>
      </c>
      <c r="C244" s="6" t="s">
        <v>5</v>
      </c>
      <c r="D244" s="8">
        <f>D245+D253+D264+D272+D275+D279+D282+D285+D292+D299+D257+D260+D296+D269</f>
        <v>41762.700000000004</v>
      </c>
    </row>
    <row r="245" spans="1:4" ht="12.75">
      <c r="A245" s="3" t="s">
        <v>309</v>
      </c>
      <c r="B245" s="2" t="s">
        <v>92</v>
      </c>
      <c r="C245" s="2" t="s">
        <v>5</v>
      </c>
      <c r="D245" s="9">
        <f>D246+D248+D250</f>
        <v>366.8</v>
      </c>
    </row>
    <row r="246" spans="1:4" ht="26.25" hidden="1">
      <c r="A246" s="3" t="s">
        <v>8</v>
      </c>
      <c r="B246" s="2" t="s">
        <v>92</v>
      </c>
      <c r="C246" s="2" t="s">
        <v>9</v>
      </c>
      <c r="D246" s="9">
        <f>D247</f>
        <v>0</v>
      </c>
    </row>
    <row r="247" spans="1:4" ht="26.25" hidden="1">
      <c r="A247" s="3" t="s">
        <v>10</v>
      </c>
      <c r="B247" s="2" t="s">
        <v>92</v>
      </c>
      <c r="C247" s="2" t="s">
        <v>11</v>
      </c>
      <c r="D247" s="9"/>
    </row>
    <row r="248" spans="1:4" ht="12.75">
      <c r="A248" s="3" t="s">
        <v>67</v>
      </c>
      <c r="B248" s="2" t="s">
        <v>92</v>
      </c>
      <c r="C248" s="2" t="s">
        <v>68</v>
      </c>
      <c r="D248" s="9">
        <f>D249</f>
        <v>46</v>
      </c>
    </row>
    <row r="249" spans="1:4" ht="12.75">
      <c r="A249" s="3" t="s">
        <v>244</v>
      </c>
      <c r="B249" s="2" t="s">
        <v>92</v>
      </c>
      <c r="C249" s="2" t="s">
        <v>245</v>
      </c>
      <c r="D249" s="9">
        <v>46</v>
      </c>
    </row>
    <row r="250" spans="1:4" ht="26.25">
      <c r="A250" s="3" t="s">
        <v>16</v>
      </c>
      <c r="B250" s="2" t="s">
        <v>92</v>
      </c>
      <c r="C250" s="2" t="s">
        <v>17</v>
      </c>
      <c r="D250" s="9">
        <f>D251+D252</f>
        <v>320.8</v>
      </c>
    </row>
    <row r="251" spans="1:4" ht="12.75">
      <c r="A251" s="3" t="s">
        <v>18</v>
      </c>
      <c r="B251" s="2" t="s">
        <v>92</v>
      </c>
      <c r="C251" s="2" t="s">
        <v>19</v>
      </c>
      <c r="D251" s="9">
        <v>12.5</v>
      </c>
    </row>
    <row r="252" spans="1:4" ht="12.75">
      <c r="A252" s="3" t="s">
        <v>30</v>
      </c>
      <c r="B252" s="2" t="s">
        <v>92</v>
      </c>
      <c r="C252" s="2" t="s">
        <v>31</v>
      </c>
      <c r="D252" s="9">
        <v>308.3</v>
      </c>
    </row>
    <row r="253" spans="1:4" ht="44.25" customHeight="1">
      <c r="A253" s="3" t="s">
        <v>93</v>
      </c>
      <c r="B253" s="2" t="s">
        <v>94</v>
      </c>
      <c r="C253" s="2" t="s">
        <v>5</v>
      </c>
      <c r="D253" s="9">
        <f>D254</f>
        <v>61.6</v>
      </c>
    </row>
    <row r="254" spans="1:4" ht="26.25">
      <c r="A254" s="3" t="s">
        <v>16</v>
      </c>
      <c r="B254" s="2" t="s">
        <v>94</v>
      </c>
      <c r="C254" s="2" t="s">
        <v>17</v>
      </c>
      <c r="D254" s="9">
        <f>D255+D256</f>
        <v>61.6</v>
      </c>
    </row>
    <row r="255" spans="1:4" ht="12.75">
      <c r="A255" s="3" t="s">
        <v>18</v>
      </c>
      <c r="B255" s="2" t="s">
        <v>94</v>
      </c>
      <c r="C255" s="2" t="s">
        <v>19</v>
      </c>
      <c r="D255" s="9">
        <v>61.6</v>
      </c>
    </row>
    <row r="256" spans="1:4" ht="12.75">
      <c r="A256" s="3" t="s">
        <v>30</v>
      </c>
      <c r="B256" s="2" t="s">
        <v>94</v>
      </c>
      <c r="C256" s="2" t="s">
        <v>31</v>
      </c>
      <c r="D256" s="9"/>
    </row>
    <row r="257" spans="1:4" ht="12.75">
      <c r="A257" s="23" t="s">
        <v>368</v>
      </c>
      <c r="B257" s="13" t="s">
        <v>369</v>
      </c>
      <c r="C257" s="2"/>
      <c r="D257" s="9">
        <f>D258</f>
        <v>19.8</v>
      </c>
    </row>
    <row r="258" spans="1:4" ht="26.25">
      <c r="A258" s="3" t="s">
        <v>16</v>
      </c>
      <c r="B258" s="13" t="s">
        <v>369</v>
      </c>
      <c r="C258" s="2" t="s">
        <v>17</v>
      </c>
      <c r="D258" s="9">
        <f>D259</f>
        <v>19.8</v>
      </c>
    </row>
    <row r="259" spans="1:4" ht="12.75">
      <c r="A259" s="3" t="s">
        <v>18</v>
      </c>
      <c r="B259" s="13" t="s">
        <v>369</v>
      </c>
      <c r="C259" s="2" t="s">
        <v>19</v>
      </c>
      <c r="D259" s="9">
        <v>19.8</v>
      </c>
    </row>
    <row r="260" spans="1:4" ht="12.75" hidden="1">
      <c r="A260" s="23" t="s">
        <v>370</v>
      </c>
      <c r="B260" s="13" t="s">
        <v>371</v>
      </c>
      <c r="C260" s="2"/>
      <c r="D260" s="9">
        <f>D261</f>
        <v>0</v>
      </c>
    </row>
    <row r="261" spans="1:4" ht="26.25" hidden="1">
      <c r="A261" s="3" t="s">
        <v>16</v>
      </c>
      <c r="B261" s="13" t="s">
        <v>371</v>
      </c>
      <c r="C261" s="2" t="s">
        <v>17</v>
      </c>
      <c r="D261" s="9">
        <f>D262+D263</f>
        <v>0</v>
      </c>
    </row>
    <row r="262" spans="1:4" ht="12.75" hidden="1">
      <c r="A262" s="3" t="s">
        <v>18</v>
      </c>
      <c r="B262" s="13" t="s">
        <v>371</v>
      </c>
      <c r="C262" s="2" t="s">
        <v>19</v>
      </c>
      <c r="D262" s="9"/>
    </row>
    <row r="263" spans="1:4" ht="12.75" hidden="1">
      <c r="A263" s="3" t="s">
        <v>30</v>
      </c>
      <c r="B263" s="13" t="s">
        <v>371</v>
      </c>
      <c r="C263" s="2" t="s">
        <v>31</v>
      </c>
      <c r="D263" s="9"/>
    </row>
    <row r="264" spans="1:4" ht="26.25">
      <c r="A264" s="11" t="s">
        <v>267</v>
      </c>
      <c r="B264" s="13" t="s">
        <v>266</v>
      </c>
      <c r="C264" s="2"/>
      <c r="D264" s="9">
        <f>D265+D267</f>
        <v>2</v>
      </c>
    </row>
    <row r="265" spans="1:4" ht="26.25">
      <c r="A265" s="3" t="s">
        <v>8</v>
      </c>
      <c r="B265" s="2" t="s">
        <v>266</v>
      </c>
      <c r="C265" s="2" t="s">
        <v>9</v>
      </c>
      <c r="D265" s="9">
        <f>D266</f>
        <v>2</v>
      </c>
    </row>
    <row r="266" spans="1:4" ht="26.25">
      <c r="A266" s="3" t="s">
        <v>10</v>
      </c>
      <c r="B266" s="2" t="s">
        <v>266</v>
      </c>
      <c r="C266" s="2" t="s">
        <v>11</v>
      </c>
      <c r="D266" s="9">
        <v>2</v>
      </c>
    </row>
    <row r="267" spans="1:4" ht="12.75">
      <c r="A267" s="3" t="s">
        <v>67</v>
      </c>
      <c r="B267" s="2" t="s">
        <v>266</v>
      </c>
      <c r="C267" s="2" t="s">
        <v>68</v>
      </c>
      <c r="D267" s="9">
        <f>D268</f>
        <v>0</v>
      </c>
    </row>
    <row r="268" spans="1:4" ht="12.75">
      <c r="A268" s="3" t="s">
        <v>244</v>
      </c>
      <c r="B268" s="2" t="s">
        <v>266</v>
      </c>
      <c r="C268" s="2" t="s">
        <v>245</v>
      </c>
      <c r="D268" s="9"/>
    </row>
    <row r="269" spans="1:4" ht="12.75">
      <c r="A269" s="3" t="s">
        <v>442</v>
      </c>
      <c r="B269" s="2" t="s">
        <v>441</v>
      </c>
      <c r="C269" s="2"/>
      <c r="D269" s="9">
        <f>D270</f>
        <v>2258</v>
      </c>
    </row>
    <row r="270" spans="1:4" ht="26.25">
      <c r="A270" s="3" t="s">
        <v>16</v>
      </c>
      <c r="B270" s="2" t="s">
        <v>441</v>
      </c>
      <c r="C270" s="2" t="s">
        <v>17</v>
      </c>
      <c r="D270" s="9">
        <f>D271</f>
        <v>2258</v>
      </c>
    </row>
    <row r="271" spans="1:4" ht="12.75">
      <c r="A271" s="3" t="s">
        <v>18</v>
      </c>
      <c r="B271" s="2" t="s">
        <v>441</v>
      </c>
      <c r="C271" s="2" t="s">
        <v>19</v>
      </c>
      <c r="D271" s="9">
        <v>2258</v>
      </c>
    </row>
    <row r="272" spans="1:4" ht="26.25">
      <c r="A272" s="3" t="s">
        <v>308</v>
      </c>
      <c r="B272" s="2" t="s">
        <v>95</v>
      </c>
      <c r="C272" s="2" t="s">
        <v>5</v>
      </c>
      <c r="D272" s="9">
        <f>D273</f>
        <v>18225.5</v>
      </c>
    </row>
    <row r="273" spans="1:4" ht="26.25">
      <c r="A273" s="3" t="s">
        <v>16</v>
      </c>
      <c r="B273" s="2" t="s">
        <v>95</v>
      </c>
      <c r="C273" s="2" t="s">
        <v>17</v>
      </c>
      <c r="D273" s="9">
        <f>D274</f>
        <v>18225.5</v>
      </c>
    </row>
    <row r="274" spans="1:4" ht="12.75">
      <c r="A274" s="3" t="s">
        <v>18</v>
      </c>
      <c r="B274" s="2" t="s">
        <v>95</v>
      </c>
      <c r="C274" s="2" t="s">
        <v>19</v>
      </c>
      <c r="D274" s="9">
        <v>18225.5</v>
      </c>
    </row>
    <row r="275" spans="1:4" ht="26.25">
      <c r="A275" s="3" t="s">
        <v>473</v>
      </c>
      <c r="B275" s="2" t="s">
        <v>96</v>
      </c>
      <c r="C275" s="2" t="s">
        <v>5</v>
      </c>
      <c r="D275" s="9">
        <f>D276</f>
        <v>11940.5</v>
      </c>
    </row>
    <row r="276" spans="1:4" ht="26.25">
      <c r="A276" s="3" t="s">
        <v>16</v>
      </c>
      <c r="B276" s="2" t="s">
        <v>96</v>
      </c>
      <c r="C276" s="2" t="s">
        <v>17</v>
      </c>
      <c r="D276" s="9">
        <f>D277+D278</f>
        <v>11940.5</v>
      </c>
    </row>
    <row r="277" spans="1:4" ht="12.75">
      <c r="A277" s="3" t="s">
        <v>18</v>
      </c>
      <c r="B277" s="2" t="s">
        <v>96</v>
      </c>
      <c r="C277" s="2" t="s">
        <v>19</v>
      </c>
      <c r="D277" s="9">
        <v>5774.1</v>
      </c>
    </row>
    <row r="278" spans="1:4" ht="12.75">
      <c r="A278" s="3" t="s">
        <v>30</v>
      </c>
      <c r="B278" s="2" t="s">
        <v>96</v>
      </c>
      <c r="C278" s="2" t="s">
        <v>31</v>
      </c>
      <c r="D278" s="9">
        <v>6166.4</v>
      </c>
    </row>
    <row r="279" spans="1:4" ht="26.25">
      <c r="A279" s="3" t="s">
        <v>97</v>
      </c>
      <c r="B279" s="2" t="s">
        <v>98</v>
      </c>
      <c r="C279" s="2" t="s">
        <v>5</v>
      </c>
      <c r="D279" s="9">
        <f>D280</f>
        <v>968.8</v>
      </c>
    </row>
    <row r="280" spans="1:4" ht="26.25">
      <c r="A280" s="3" t="s">
        <v>16</v>
      </c>
      <c r="B280" s="2" t="s">
        <v>98</v>
      </c>
      <c r="C280" s="2" t="s">
        <v>17</v>
      </c>
      <c r="D280" s="9">
        <f>D281</f>
        <v>968.8</v>
      </c>
    </row>
    <row r="281" spans="1:4" ht="12.75">
      <c r="A281" s="3" t="s">
        <v>18</v>
      </c>
      <c r="B281" s="2" t="s">
        <v>98</v>
      </c>
      <c r="C281" s="2" t="s">
        <v>19</v>
      </c>
      <c r="D281" s="9">
        <v>968.8</v>
      </c>
    </row>
    <row r="282" spans="1:4" ht="12.75">
      <c r="A282" s="3" t="s">
        <v>99</v>
      </c>
      <c r="B282" s="2" t="s">
        <v>100</v>
      </c>
      <c r="C282" s="2" t="s">
        <v>5</v>
      </c>
      <c r="D282" s="9">
        <f>D283</f>
        <v>3292.7</v>
      </c>
    </row>
    <row r="283" spans="1:4" ht="26.25">
      <c r="A283" s="3" t="s">
        <v>16</v>
      </c>
      <c r="B283" s="2" t="s">
        <v>100</v>
      </c>
      <c r="C283" s="2" t="s">
        <v>17</v>
      </c>
      <c r="D283" s="9">
        <f>D284</f>
        <v>3292.7</v>
      </c>
    </row>
    <row r="284" spans="1:4" ht="12.75">
      <c r="A284" s="3" t="s">
        <v>18</v>
      </c>
      <c r="B284" s="2" t="s">
        <v>100</v>
      </c>
      <c r="C284" s="2" t="s">
        <v>19</v>
      </c>
      <c r="D284" s="9">
        <v>3292.7</v>
      </c>
    </row>
    <row r="285" spans="1:4" ht="12.75">
      <c r="A285" s="3" t="s">
        <v>87</v>
      </c>
      <c r="B285" s="2" t="s">
        <v>101</v>
      </c>
      <c r="C285" s="2" t="s">
        <v>5</v>
      </c>
      <c r="D285" s="9">
        <f>D286+D288+D290</f>
        <v>4063</v>
      </c>
    </row>
    <row r="286" spans="1:4" ht="52.5">
      <c r="A286" s="3" t="s">
        <v>55</v>
      </c>
      <c r="B286" s="2" t="s">
        <v>101</v>
      </c>
      <c r="C286" s="2" t="s">
        <v>56</v>
      </c>
      <c r="D286" s="9">
        <f>D287</f>
        <v>3628.4</v>
      </c>
    </row>
    <row r="287" spans="1:4" ht="12.75">
      <c r="A287" s="3" t="s">
        <v>57</v>
      </c>
      <c r="B287" s="2" t="s">
        <v>101</v>
      </c>
      <c r="C287" s="2" t="s">
        <v>58</v>
      </c>
      <c r="D287" s="9">
        <v>3628.4</v>
      </c>
    </row>
    <row r="288" spans="1:4" ht="26.25">
      <c r="A288" s="3" t="s">
        <v>8</v>
      </c>
      <c r="B288" s="2" t="s">
        <v>101</v>
      </c>
      <c r="C288" s="2" t="s">
        <v>9</v>
      </c>
      <c r="D288" s="9">
        <f>D289</f>
        <v>421.2</v>
      </c>
    </row>
    <row r="289" spans="1:4" ht="26.25">
      <c r="A289" s="3" t="s">
        <v>10</v>
      </c>
      <c r="B289" s="2" t="s">
        <v>101</v>
      </c>
      <c r="C289" s="2" t="s">
        <v>11</v>
      </c>
      <c r="D289" s="9">
        <v>421.2</v>
      </c>
    </row>
    <row r="290" spans="1:4" ht="12.75">
      <c r="A290" s="3" t="s">
        <v>22</v>
      </c>
      <c r="B290" s="2" t="s">
        <v>101</v>
      </c>
      <c r="C290" s="2" t="s">
        <v>23</v>
      </c>
      <c r="D290" s="9">
        <f>D291</f>
        <v>13.4</v>
      </c>
    </row>
    <row r="291" spans="1:4" ht="12.75">
      <c r="A291" s="3" t="s">
        <v>48</v>
      </c>
      <c r="B291" s="2" t="s">
        <v>101</v>
      </c>
      <c r="C291" s="2" t="s">
        <v>49</v>
      </c>
      <c r="D291" s="9">
        <v>13.4</v>
      </c>
    </row>
    <row r="292" spans="1:4" ht="39">
      <c r="A292" s="3" t="s">
        <v>102</v>
      </c>
      <c r="B292" s="2" t="s">
        <v>103</v>
      </c>
      <c r="C292" s="2" t="s">
        <v>5</v>
      </c>
      <c r="D292" s="9">
        <f>D293</f>
        <v>564</v>
      </c>
    </row>
    <row r="293" spans="1:4" ht="26.25">
      <c r="A293" s="3" t="s">
        <v>16</v>
      </c>
      <c r="B293" s="2" t="s">
        <v>103</v>
      </c>
      <c r="C293" s="2" t="s">
        <v>17</v>
      </c>
      <c r="D293" s="9">
        <f>D294+D295</f>
        <v>564</v>
      </c>
    </row>
    <row r="294" spans="1:4" ht="12.75">
      <c r="A294" s="3" t="s">
        <v>18</v>
      </c>
      <c r="B294" s="2" t="s">
        <v>103</v>
      </c>
      <c r="C294" s="2" t="s">
        <v>19</v>
      </c>
      <c r="D294" s="9">
        <v>398.4</v>
      </c>
    </row>
    <row r="295" spans="1:4" ht="13.5" thickBot="1">
      <c r="A295" s="3" t="s">
        <v>30</v>
      </c>
      <c r="B295" s="2" t="s">
        <v>103</v>
      </c>
      <c r="C295" s="2" t="s">
        <v>31</v>
      </c>
      <c r="D295" s="9">
        <v>165.6</v>
      </c>
    </row>
    <row r="296" spans="1:4" ht="12.75" hidden="1">
      <c r="A296" s="3" t="s">
        <v>439</v>
      </c>
      <c r="B296" s="2" t="s">
        <v>440</v>
      </c>
      <c r="C296" s="2"/>
      <c r="D296" s="9">
        <f>D297</f>
        <v>0</v>
      </c>
    </row>
    <row r="297" spans="1:4" ht="26.25" hidden="1">
      <c r="A297" s="3" t="s">
        <v>16</v>
      </c>
      <c r="B297" s="2" t="s">
        <v>440</v>
      </c>
      <c r="C297" s="2" t="s">
        <v>17</v>
      </c>
      <c r="D297" s="9">
        <f>D298</f>
        <v>0</v>
      </c>
    </row>
    <row r="298" spans="1:4" ht="12.75" hidden="1">
      <c r="A298" s="3" t="s">
        <v>18</v>
      </c>
      <c r="B298" s="2" t="s">
        <v>440</v>
      </c>
      <c r="C298" s="2" t="s">
        <v>19</v>
      </c>
      <c r="D298" s="9"/>
    </row>
    <row r="299" spans="1:4" ht="26.25" hidden="1">
      <c r="A299" s="3" t="s">
        <v>310</v>
      </c>
      <c r="B299" s="2" t="s">
        <v>104</v>
      </c>
      <c r="C299" s="2" t="s">
        <v>5</v>
      </c>
      <c r="D299" s="9">
        <f>D300</f>
        <v>0</v>
      </c>
    </row>
    <row r="300" spans="1:4" ht="26.25" hidden="1">
      <c r="A300" s="3" t="s">
        <v>16</v>
      </c>
      <c r="B300" s="2" t="s">
        <v>104</v>
      </c>
      <c r="C300" s="2" t="s">
        <v>17</v>
      </c>
      <c r="D300" s="9">
        <f>D301</f>
        <v>0</v>
      </c>
    </row>
    <row r="301" spans="1:4" ht="13.5" hidden="1" thickBot="1">
      <c r="A301" s="3" t="s">
        <v>18</v>
      </c>
      <c r="B301" s="2" t="s">
        <v>104</v>
      </c>
      <c r="C301" s="2" t="s">
        <v>19</v>
      </c>
      <c r="D301" s="9"/>
    </row>
    <row r="302" spans="1:4" ht="39.75" thickBot="1">
      <c r="A302" s="33" t="s">
        <v>324</v>
      </c>
      <c r="B302" s="6" t="s">
        <v>325</v>
      </c>
      <c r="C302" s="6"/>
      <c r="D302" s="8">
        <f>D303+D316+D310+D313</f>
        <v>3869.5999999999995</v>
      </c>
    </row>
    <row r="303" spans="1:4" ht="26.25">
      <c r="A303" s="11" t="s">
        <v>326</v>
      </c>
      <c r="B303" s="2" t="s">
        <v>327</v>
      </c>
      <c r="C303" s="2"/>
      <c r="D303" s="9">
        <f>D304+D306+D308</f>
        <v>2480.9999999999995</v>
      </c>
    </row>
    <row r="304" spans="1:4" ht="52.5">
      <c r="A304" s="3" t="s">
        <v>55</v>
      </c>
      <c r="B304" s="2" t="s">
        <v>327</v>
      </c>
      <c r="C304" s="2" t="s">
        <v>56</v>
      </c>
      <c r="D304" s="9">
        <f>D305</f>
        <v>2144.7</v>
      </c>
    </row>
    <row r="305" spans="1:4" ht="12.75">
      <c r="A305" s="3" t="s">
        <v>57</v>
      </c>
      <c r="B305" s="2" t="s">
        <v>327</v>
      </c>
      <c r="C305" s="2" t="s">
        <v>58</v>
      </c>
      <c r="D305" s="9">
        <v>2144.7</v>
      </c>
    </row>
    <row r="306" spans="1:4" ht="26.25">
      <c r="A306" s="3" t="s">
        <v>8</v>
      </c>
      <c r="B306" s="2" t="s">
        <v>327</v>
      </c>
      <c r="C306" s="2" t="s">
        <v>9</v>
      </c>
      <c r="D306" s="9">
        <f>D307</f>
        <v>335.7</v>
      </c>
    </row>
    <row r="307" spans="1:4" ht="26.25">
      <c r="A307" s="3" t="s">
        <v>10</v>
      </c>
      <c r="B307" s="2" t="s">
        <v>327</v>
      </c>
      <c r="C307" s="2" t="s">
        <v>11</v>
      </c>
      <c r="D307" s="9">
        <v>335.7</v>
      </c>
    </row>
    <row r="308" spans="1:4" ht="12.75">
      <c r="A308" s="3" t="s">
        <v>22</v>
      </c>
      <c r="B308" s="2" t="s">
        <v>327</v>
      </c>
      <c r="C308" s="2" t="s">
        <v>23</v>
      </c>
      <c r="D308" s="9">
        <f>D309</f>
        <v>0.6</v>
      </c>
    </row>
    <row r="309" spans="1:4" ht="12.75">
      <c r="A309" s="3" t="s">
        <v>48</v>
      </c>
      <c r="B309" s="2" t="s">
        <v>327</v>
      </c>
      <c r="C309" s="2" t="s">
        <v>49</v>
      </c>
      <c r="D309" s="9">
        <v>0.6</v>
      </c>
    </row>
    <row r="310" spans="1:4" ht="26.25">
      <c r="A310" s="23" t="s">
        <v>372</v>
      </c>
      <c r="B310" s="2" t="s">
        <v>373</v>
      </c>
      <c r="C310" s="2"/>
      <c r="D310" s="9">
        <f>D311</f>
        <v>503.4</v>
      </c>
    </row>
    <row r="311" spans="1:4" ht="26.25">
      <c r="A311" s="3" t="s">
        <v>8</v>
      </c>
      <c r="B311" s="2" t="s">
        <v>373</v>
      </c>
      <c r="C311" s="2" t="s">
        <v>9</v>
      </c>
      <c r="D311" s="9">
        <f>D312</f>
        <v>503.4</v>
      </c>
    </row>
    <row r="312" spans="1:4" ht="26.25">
      <c r="A312" s="3" t="s">
        <v>10</v>
      </c>
      <c r="B312" s="2" t="s">
        <v>373</v>
      </c>
      <c r="C312" s="2" t="s">
        <v>11</v>
      </c>
      <c r="D312" s="9">
        <v>503.4</v>
      </c>
    </row>
    <row r="313" spans="1:4" ht="12.75">
      <c r="A313" s="23" t="s">
        <v>374</v>
      </c>
      <c r="B313" s="2" t="s">
        <v>375</v>
      </c>
      <c r="C313" s="2"/>
      <c r="D313" s="9">
        <f>D314</f>
        <v>642.1</v>
      </c>
    </row>
    <row r="314" spans="1:4" ht="26.25">
      <c r="A314" s="3" t="s">
        <v>8</v>
      </c>
      <c r="B314" s="2" t="s">
        <v>375</v>
      </c>
      <c r="C314" s="2" t="s">
        <v>9</v>
      </c>
      <c r="D314" s="9">
        <f>D315</f>
        <v>642.1</v>
      </c>
    </row>
    <row r="315" spans="1:4" ht="26.25">
      <c r="A315" s="3" t="s">
        <v>10</v>
      </c>
      <c r="B315" s="2" t="s">
        <v>375</v>
      </c>
      <c r="C315" s="2" t="s">
        <v>11</v>
      </c>
      <c r="D315" s="9">
        <v>642.1</v>
      </c>
    </row>
    <row r="316" spans="1:4" ht="12.75">
      <c r="A316" s="4" t="s">
        <v>329</v>
      </c>
      <c r="B316" s="2" t="s">
        <v>328</v>
      </c>
      <c r="C316" s="2"/>
      <c r="D316" s="9">
        <f>D317+D319</f>
        <v>243.10000000000002</v>
      </c>
    </row>
    <row r="317" spans="1:4" ht="26.25">
      <c r="A317" s="3" t="s">
        <v>8</v>
      </c>
      <c r="B317" s="2" t="s">
        <v>328</v>
      </c>
      <c r="C317" s="2" t="s">
        <v>9</v>
      </c>
      <c r="D317" s="9">
        <f>D318</f>
        <v>103.7</v>
      </c>
    </row>
    <row r="318" spans="1:4" ht="26.25">
      <c r="A318" s="3" t="s">
        <v>10</v>
      </c>
      <c r="B318" s="2" t="s">
        <v>328</v>
      </c>
      <c r="C318" s="2" t="s">
        <v>11</v>
      </c>
      <c r="D318" s="9">
        <v>103.7</v>
      </c>
    </row>
    <row r="319" spans="1:4" ht="12.75">
      <c r="A319" s="3" t="s">
        <v>22</v>
      </c>
      <c r="B319" s="2" t="s">
        <v>328</v>
      </c>
      <c r="C319" s="2" t="s">
        <v>23</v>
      </c>
      <c r="D319" s="9">
        <f>D320</f>
        <v>139.4</v>
      </c>
    </row>
    <row r="320" spans="1:4" ht="12.75">
      <c r="A320" s="3" t="s">
        <v>48</v>
      </c>
      <c r="B320" s="2" t="s">
        <v>328</v>
      </c>
      <c r="C320" s="2" t="s">
        <v>49</v>
      </c>
      <c r="D320" s="9">
        <v>139.4</v>
      </c>
    </row>
    <row r="321" spans="1:4" s="7" customFormat="1" ht="26.25">
      <c r="A321" s="5" t="s">
        <v>107</v>
      </c>
      <c r="B321" s="6" t="s">
        <v>108</v>
      </c>
      <c r="C321" s="6" t="s">
        <v>5</v>
      </c>
      <c r="D321" s="8">
        <f>D322+D475+D491+D502</f>
        <v>99481.91999999998</v>
      </c>
    </row>
    <row r="322" spans="1:4" s="7" customFormat="1" ht="26.25">
      <c r="A322" s="5" t="s">
        <v>109</v>
      </c>
      <c r="B322" s="6" t="s">
        <v>110</v>
      </c>
      <c r="C322" s="6" t="s">
        <v>5</v>
      </c>
      <c r="D322" s="8">
        <f>D323+D328+D333+D338+D345+D348+D351+D356+D361+D366+D369+D374+D377+D382+D388+D393+D399+D405+D411+D417+D423+D426+D429+D432+D437+D442+D445+D450+D455+D460+D465+D472+D340</f>
        <v>73868.89999999998</v>
      </c>
    </row>
    <row r="323" spans="1:4" ht="26.25">
      <c r="A323" s="3" t="s">
        <v>311</v>
      </c>
      <c r="B323" s="2" t="s">
        <v>111</v>
      </c>
      <c r="C323" s="2" t="s">
        <v>5</v>
      </c>
      <c r="D323" s="9">
        <f>D324+D326</f>
        <v>1403.7</v>
      </c>
    </row>
    <row r="324" spans="1:4" ht="26.25">
      <c r="A324" s="3" t="s">
        <v>8</v>
      </c>
      <c r="B324" s="2" t="s">
        <v>111</v>
      </c>
      <c r="C324" s="2" t="s">
        <v>9</v>
      </c>
      <c r="D324" s="9">
        <f>D325</f>
        <v>7</v>
      </c>
    </row>
    <row r="325" spans="1:4" ht="26.25">
      <c r="A325" s="3" t="s">
        <v>10</v>
      </c>
      <c r="B325" s="2" t="s">
        <v>111</v>
      </c>
      <c r="C325" s="2" t="s">
        <v>11</v>
      </c>
      <c r="D325" s="9">
        <v>7</v>
      </c>
    </row>
    <row r="326" spans="1:4" ht="12.75">
      <c r="A326" s="3" t="s">
        <v>67</v>
      </c>
      <c r="B326" s="2" t="s">
        <v>111</v>
      </c>
      <c r="C326" s="2" t="s">
        <v>68</v>
      </c>
      <c r="D326" s="9">
        <f>D327</f>
        <v>1396.7</v>
      </c>
    </row>
    <row r="327" spans="1:4" ht="12.75">
      <c r="A327" s="3" t="s">
        <v>69</v>
      </c>
      <c r="B327" s="2" t="s">
        <v>111</v>
      </c>
      <c r="C327" s="2" t="s">
        <v>70</v>
      </c>
      <c r="D327" s="9">
        <v>1396.7</v>
      </c>
    </row>
    <row r="328" spans="1:4" ht="26.25">
      <c r="A328" s="3" t="s">
        <v>112</v>
      </c>
      <c r="B328" s="2" t="s">
        <v>113</v>
      </c>
      <c r="C328" s="2" t="s">
        <v>5</v>
      </c>
      <c r="D328" s="9">
        <f>D329+D331</f>
        <v>276.9</v>
      </c>
    </row>
    <row r="329" spans="1:4" ht="26.25">
      <c r="A329" s="3" t="s">
        <v>8</v>
      </c>
      <c r="B329" s="2" t="s">
        <v>113</v>
      </c>
      <c r="C329" s="2" t="s">
        <v>9</v>
      </c>
      <c r="D329" s="9">
        <f>D330</f>
        <v>1</v>
      </c>
    </row>
    <row r="330" spans="1:4" ht="26.25">
      <c r="A330" s="3" t="s">
        <v>10</v>
      </c>
      <c r="B330" s="2" t="s">
        <v>113</v>
      </c>
      <c r="C330" s="2" t="s">
        <v>11</v>
      </c>
      <c r="D330" s="9">
        <v>1</v>
      </c>
    </row>
    <row r="331" spans="1:4" ht="12.75">
      <c r="A331" s="3" t="s">
        <v>67</v>
      </c>
      <c r="B331" s="2" t="s">
        <v>113</v>
      </c>
      <c r="C331" s="2" t="s">
        <v>68</v>
      </c>
      <c r="D331" s="9">
        <f>D332</f>
        <v>275.9</v>
      </c>
    </row>
    <row r="332" spans="1:4" ht="12.75">
      <c r="A332" s="3" t="s">
        <v>69</v>
      </c>
      <c r="B332" s="2" t="s">
        <v>113</v>
      </c>
      <c r="C332" s="2" t="s">
        <v>70</v>
      </c>
      <c r="D332" s="9">
        <v>275.9</v>
      </c>
    </row>
    <row r="333" spans="1:4" ht="26.25">
      <c r="A333" s="3" t="s">
        <v>114</v>
      </c>
      <c r="B333" s="2" t="s">
        <v>115</v>
      </c>
      <c r="C333" s="2" t="s">
        <v>5</v>
      </c>
      <c r="D333" s="9">
        <f>D334+D336</f>
        <v>13.1</v>
      </c>
    </row>
    <row r="334" spans="1:4" ht="26.25" hidden="1">
      <c r="A334" s="3" t="s">
        <v>8</v>
      </c>
      <c r="B334" s="2" t="s">
        <v>115</v>
      </c>
      <c r="C334" s="2" t="s">
        <v>9</v>
      </c>
      <c r="D334" s="9">
        <f>D335</f>
        <v>0</v>
      </c>
    </row>
    <row r="335" spans="1:4" ht="26.25" hidden="1">
      <c r="A335" s="3" t="s">
        <v>10</v>
      </c>
      <c r="B335" s="2" t="s">
        <v>115</v>
      </c>
      <c r="C335" s="2" t="s">
        <v>11</v>
      </c>
      <c r="D335" s="9"/>
    </row>
    <row r="336" spans="1:4" ht="12.75">
      <c r="A336" s="3" t="s">
        <v>67</v>
      </c>
      <c r="B336" s="2" t="s">
        <v>115</v>
      </c>
      <c r="C336" s="2" t="s">
        <v>68</v>
      </c>
      <c r="D336" s="9">
        <f>D337</f>
        <v>13.1</v>
      </c>
    </row>
    <row r="337" spans="1:4" ht="12.75">
      <c r="A337" s="3" t="s">
        <v>69</v>
      </c>
      <c r="B337" s="2" t="s">
        <v>115</v>
      </c>
      <c r="C337" s="2" t="s">
        <v>77</v>
      </c>
      <c r="D337" s="9">
        <v>13.1</v>
      </c>
    </row>
    <row r="338" spans="1:4" ht="26.25" hidden="1">
      <c r="A338" s="29" t="s">
        <v>444</v>
      </c>
      <c r="B338" s="2" t="s">
        <v>443</v>
      </c>
      <c r="C338" s="2"/>
      <c r="D338" s="9">
        <f>D339</f>
        <v>0</v>
      </c>
    </row>
    <row r="339" spans="1:4" ht="12.75" hidden="1">
      <c r="A339" s="3" t="s">
        <v>69</v>
      </c>
      <c r="B339" s="2" t="s">
        <v>443</v>
      </c>
      <c r="C339" s="2" t="s">
        <v>70</v>
      </c>
      <c r="D339" s="9"/>
    </row>
    <row r="340" spans="1:4" ht="12.75" hidden="1">
      <c r="A340" s="23" t="s">
        <v>376</v>
      </c>
      <c r="B340" s="13" t="s">
        <v>377</v>
      </c>
      <c r="C340" s="13"/>
      <c r="D340" s="34">
        <f>D341+D343</f>
        <v>0</v>
      </c>
    </row>
    <row r="341" spans="1:4" ht="26.25" hidden="1">
      <c r="A341" s="3" t="s">
        <v>8</v>
      </c>
      <c r="B341" s="2" t="s">
        <v>377</v>
      </c>
      <c r="C341" s="2" t="s">
        <v>9</v>
      </c>
      <c r="D341" s="9">
        <f>D342</f>
        <v>0</v>
      </c>
    </row>
    <row r="342" spans="1:4" ht="26.25" hidden="1">
      <c r="A342" s="3" t="s">
        <v>10</v>
      </c>
      <c r="B342" s="2" t="s">
        <v>377</v>
      </c>
      <c r="C342" s="2" t="s">
        <v>11</v>
      </c>
      <c r="D342" s="9"/>
    </row>
    <row r="343" spans="1:4" ht="12.75" hidden="1">
      <c r="A343" s="3" t="s">
        <v>67</v>
      </c>
      <c r="B343" s="2" t="s">
        <v>377</v>
      </c>
      <c r="C343" s="2" t="s">
        <v>68</v>
      </c>
      <c r="D343" s="9">
        <f>D344</f>
        <v>0</v>
      </c>
    </row>
    <row r="344" spans="1:4" ht="12.75" hidden="1">
      <c r="A344" s="3" t="s">
        <v>69</v>
      </c>
      <c r="B344" s="2" t="s">
        <v>377</v>
      </c>
      <c r="C344" s="2" t="s">
        <v>70</v>
      </c>
      <c r="D344" s="9"/>
    </row>
    <row r="345" spans="1:4" ht="26.25" hidden="1">
      <c r="A345" s="11" t="s">
        <v>306</v>
      </c>
      <c r="B345" s="2" t="s">
        <v>305</v>
      </c>
      <c r="C345" s="2"/>
      <c r="D345" s="9">
        <f>D346</f>
        <v>0</v>
      </c>
    </row>
    <row r="346" spans="1:4" ht="12.75" hidden="1">
      <c r="A346" s="3" t="s">
        <v>67</v>
      </c>
      <c r="B346" s="2" t="s">
        <v>305</v>
      </c>
      <c r="C346" s="2" t="s">
        <v>68</v>
      </c>
      <c r="D346" s="9">
        <f>D347</f>
        <v>0</v>
      </c>
    </row>
    <row r="347" spans="1:4" ht="26.25" hidden="1">
      <c r="A347" s="3" t="s">
        <v>76</v>
      </c>
      <c r="B347" s="2" t="s">
        <v>305</v>
      </c>
      <c r="C347" s="2" t="s">
        <v>77</v>
      </c>
      <c r="D347" s="9"/>
    </row>
    <row r="348" spans="1:4" ht="26.25" hidden="1">
      <c r="A348" s="11" t="s">
        <v>331</v>
      </c>
      <c r="B348" s="2" t="s">
        <v>330</v>
      </c>
      <c r="C348" s="2"/>
      <c r="D348" s="9">
        <f>D349</f>
        <v>0</v>
      </c>
    </row>
    <row r="349" spans="1:4" ht="12.75" hidden="1">
      <c r="A349" s="3" t="s">
        <v>22</v>
      </c>
      <c r="B349" s="2" t="s">
        <v>330</v>
      </c>
      <c r="C349" s="2" t="s">
        <v>23</v>
      </c>
      <c r="D349" s="9">
        <f>D350</f>
        <v>0</v>
      </c>
    </row>
    <row r="350" spans="1:4" ht="39" hidden="1">
      <c r="A350" s="3" t="s">
        <v>24</v>
      </c>
      <c r="B350" s="2" t="s">
        <v>330</v>
      </c>
      <c r="C350" s="2" t="s">
        <v>25</v>
      </c>
      <c r="D350" s="9"/>
    </row>
    <row r="351" spans="1:4" ht="39">
      <c r="A351" s="3" t="s">
        <v>117</v>
      </c>
      <c r="B351" s="2" t="s">
        <v>118</v>
      </c>
      <c r="C351" s="2" t="s">
        <v>5</v>
      </c>
      <c r="D351" s="9">
        <f>D352+D354</f>
        <v>91.10000000000001</v>
      </c>
    </row>
    <row r="352" spans="1:4" ht="26.25">
      <c r="A352" s="3" t="s">
        <v>8</v>
      </c>
      <c r="B352" s="2" t="s">
        <v>118</v>
      </c>
      <c r="C352" s="2" t="s">
        <v>9</v>
      </c>
      <c r="D352" s="9">
        <f>D353</f>
        <v>0.4</v>
      </c>
    </row>
    <row r="353" spans="1:4" ht="26.25">
      <c r="A353" s="3" t="s">
        <v>10</v>
      </c>
      <c r="B353" s="2" t="s">
        <v>118</v>
      </c>
      <c r="C353" s="2" t="s">
        <v>11</v>
      </c>
      <c r="D353" s="9">
        <v>0.4</v>
      </c>
    </row>
    <row r="354" spans="1:4" ht="12.75">
      <c r="A354" s="3" t="s">
        <v>67</v>
      </c>
      <c r="B354" s="2" t="s">
        <v>118</v>
      </c>
      <c r="C354" s="2" t="s">
        <v>68</v>
      </c>
      <c r="D354" s="9">
        <f>D355</f>
        <v>90.7</v>
      </c>
    </row>
    <row r="355" spans="1:4" ht="12.75">
      <c r="A355" s="3" t="s">
        <v>69</v>
      </c>
      <c r="B355" s="2" t="s">
        <v>118</v>
      </c>
      <c r="C355" s="2" t="s">
        <v>70</v>
      </c>
      <c r="D355" s="9">
        <v>90.7</v>
      </c>
    </row>
    <row r="356" spans="1:4" ht="39">
      <c r="A356" s="3" t="s">
        <v>119</v>
      </c>
      <c r="B356" s="2" t="s">
        <v>120</v>
      </c>
      <c r="C356" s="2" t="s">
        <v>5</v>
      </c>
      <c r="D356" s="9">
        <f>D357+D359</f>
        <v>5814.4</v>
      </c>
    </row>
    <row r="357" spans="1:4" ht="26.25">
      <c r="A357" s="3" t="s">
        <v>8</v>
      </c>
      <c r="B357" s="2" t="s">
        <v>120</v>
      </c>
      <c r="C357" s="2" t="s">
        <v>9</v>
      </c>
      <c r="D357" s="9">
        <f>D358</f>
        <v>28.7</v>
      </c>
    </row>
    <row r="358" spans="1:4" ht="26.25">
      <c r="A358" s="3" t="s">
        <v>10</v>
      </c>
      <c r="B358" s="2" t="s">
        <v>120</v>
      </c>
      <c r="C358" s="2" t="s">
        <v>11</v>
      </c>
      <c r="D358" s="9">
        <v>28.7</v>
      </c>
    </row>
    <row r="359" spans="1:4" ht="12.75">
      <c r="A359" s="3" t="s">
        <v>67</v>
      </c>
      <c r="B359" s="2" t="s">
        <v>120</v>
      </c>
      <c r="C359" s="2" t="s">
        <v>68</v>
      </c>
      <c r="D359" s="9">
        <f>D360</f>
        <v>5785.7</v>
      </c>
    </row>
    <row r="360" spans="1:4" ht="12.75">
      <c r="A360" s="3" t="s">
        <v>69</v>
      </c>
      <c r="B360" s="2" t="s">
        <v>120</v>
      </c>
      <c r="C360" s="2" t="s">
        <v>70</v>
      </c>
      <c r="D360" s="9">
        <v>5785.7</v>
      </c>
    </row>
    <row r="361" spans="1:4" ht="26.25">
      <c r="A361" s="3" t="s">
        <v>121</v>
      </c>
      <c r="B361" s="2" t="s">
        <v>122</v>
      </c>
      <c r="C361" s="2" t="s">
        <v>5</v>
      </c>
      <c r="D361" s="9">
        <f>D362+D364</f>
        <v>7774</v>
      </c>
    </row>
    <row r="362" spans="1:4" ht="26.25">
      <c r="A362" s="3" t="s">
        <v>8</v>
      </c>
      <c r="B362" s="2" t="s">
        <v>122</v>
      </c>
      <c r="C362" s="2" t="s">
        <v>9</v>
      </c>
      <c r="D362" s="9">
        <f>D363</f>
        <v>49.6</v>
      </c>
    </row>
    <row r="363" spans="1:4" ht="26.25">
      <c r="A363" s="3" t="s">
        <v>10</v>
      </c>
      <c r="B363" s="2" t="s">
        <v>122</v>
      </c>
      <c r="C363" s="2" t="s">
        <v>11</v>
      </c>
      <c r="D363" s="9">
        <v>49.6</v>
      </c>
    </row>
    <row r="364" spans="1:4" ht="12.75">
      <c r="A364" s="3" t="s">
        <v>67</v>
      </c>
      <c r="B364" s="2" t="s">
        <v>122</v>
      </c>
      <c r="C364" s="2" t="s">
        <v>68</v>
      </c>
      <c r="D364" s="9">
        <f>D365</f>
        <v>7724.4</v>
      </c>
    </row>
    <row r="365" spans="1:4" ht="12.75">
      <c r="A365" s="3" t="s">
        <v>69</v>
      </c>
      <c r="B365" s="2" t="s">
        <v>122</v>
      </c>
      <c r="C365" s="2" t="s">
        <v>70</v>
      </c>
      <c r="D365" s="9">
        <v>7724.4</v>
      </c>
    </row>
    <row r="366" spans="1:4" ht="78.75">
      <c r="A366" s="3" t="s">
        <v>123</v>
      </c>
      <c r="B366" s="2" t="s">
        <v>124</v>
      </c>
      <c r="C366" s="2" t="s">
        <v>5</v>
      </c>
      <c r="D366" s="9">
        <f>D367</f>
        <v>129.9</v>
      </c>
    </row>
    <row r="367" spans="1:4" ht="12.75">
      <c r="A367" s="3" t="s">
        <v>67</v>
      </c>
      <c r="B367" s="2" t="s">
        <v>124</v>
      </c>
      <c r="C367" s="2" t="s">
        <v>68</v>
      </c>
      <c r="D367" s="9">
        <f>D368</f>
        <v>129.9</v>
      </c>
    </row>
    <row r="368" spans="1:4" ht="12.75">
      <c r="A368" s="3" t="s">
        <v>69</v>
      </c>
      <c r="B368" s="2" t="s">
        <v>124</v>
      </c>
      <c r="C368" s="2" t="s">
        <v>70</v>
      </c>
      <c r="D368" s="9">
        <v>129.9</v>
      </c>
    </row>
    <row r="369" spans="1:4" ht="66">
      <c r="A369" s="3" t="s">
        <v>125</v>
      </c>
      <c r="B369" s="2" t="s">
        <v>126</v>
      </c>
      <c r="C369" s="2" t="s">
        <v>5</v>
      </c>
      <c r="D369" s="9">
        <f>D370+D372</f>
        <v>4.6</v>
      </c>
    </row>
    <row r="370" spans="1:4" ht="26.25" hidden="1">
      <c r="A370" s="3" t="s">
        <v>8</v>
      </c>
      <c r="B370" s="2" t="s">
        <v>126</v>
      </c>
      <c r="C370" s="2" t="s">
        <v>9</v>
      </c>
      <c r="D370" s="9">
        <f>D371</f>
        <v>0</v>
      </c>
    </row>
    <row r="371" spans="1:4" ht="26.25" hidden="1">
      <c r="A371" s="3" t="s">
        <v>10</v>
      </c>
      <c r="B371" s="2" t="s">
        <v>126</v>
      </c>
      <c r="C371" s="2" t="s">
        <v>11</v>
      </c>
      <c r="D371" s="9">
        <v>0</v>
      </c>
    </row>
    <row r="372" spans="1:4" ht="12.75">
      <c r="A372" s="3" t="s">
        <v>67</v>
      </c>
      <c r="B372" s="2" t="s">
        <v>126</v>
      </c>
      <c r="C372" s="2" t="s">
        <v>68</v>
      </c>
      <c r="D372" s="9">
        <f>D373</f>
        <v>4.6</v>
      </c>
    </row>
    <row r="373" spans="1:4" ht="12.75">
      <c r="A373" s="3" t="s">
        <v>69</v>
      </c>
      <c r="B373" s="2" t="s">
        <v>126</v>
      </c>
      <c r="C373" s="2" t="s">
        <v>70</v>
      </c>
      <c r="D373" s="9">
        <v>4.6</v>
      </c>
    </row>
    <row r="374" spans="1:4" ht="92.25">
      <c r="A374" s="3" t="s">
        <v>127</v>
      </c>
      <c r="B374" s="2" t="s">
        <v>128</v>
      </c>
      <c r="C374" s="2" t="s">
        <v>5</v>
      </c>
      <c r="D374" s="9">
        <f>D375</f>
        <v>6983.7</v>
      </c>
    </row>
    <row r="375" spans="1:4" ht="12.75">
      <c r="A375" s="3" t="s">
        <v>67</v>
      </c>
      <c r="B375" s="2" t="s">
        <v>128</v>
      </c>
      <c r="C375" s="2" t="s">
        <v>68</v>
      </c>
      <c r="D375" s="9">
        <f>D376</f>
        <v>6983.7</v>
      </c>
    </row>
    <row r="376" spans="1:4" ht="12.75">
      <c r="A376" s="3" t="s">
        <v>69</v>
      </c>
      <c r="B376" s="2" t="s">
        <v>128</v>
      </c>
      <c r="C376" s="2" t="s">
        <v>70</v>
      </c>
      <c r="D376" s="9">
        <v>6983.7</v>
      </c>
    </row>
    <row r="377" spans="1:4" ht="32.25" customHeight="1">
      <c r="A377" s="11" t="s">
        <v>474</v>
      </c>
      <c r="B377" s="2" t="s">
        <v>332</v>
      </c>
      <c r="C377" s="2"/>
      <c r="D377" s="9">
        <f>D378+D380</f>
        <v>2265.4</v>
      </c>
    </row>
    <row r="378" spans="1:4" ht="26.25" hidden="1">
      <c r="A378" s="3" t="s">
        <v>8</v>
      </c>
      <c r="B378" s="2" t="s">
        <v>332</v>
      </c>
      <c r="C378" s="2" t="s">
        <v>9</v>
      </c>
      <c r="D378" s="9">
        <f>D379</f>
        <v>0</v>
      </c>
    </row>
    <row r="379" spans="1:4" ht="24.75" customHeight="1">
      <c r="A379" s="3" t="s">
        <v>10</v>
      </c>
      <c r="B379" s="2" t="s">
        <v>332</v>
      </c>
      <c r="C379" s="2" t="s">
        <v>11</v>
      </c>
      <c r="D379" s="9"/>
    </row>
    <row r="380" spans="1:4" ht="12.75">
      <c r="A380" s="3" t="s">
        <v>67</v>
      </c>
      <c r="B380" s="2" t="s">
        <v>332</v>
      </c>
      <c r="C380" s="2" t="s">
        <v>68</v>
      </c>
      <c r="D380" s="9">
        <f>D381</f>
        <v>2265.4</v>
      </c>
    </row>
    <row r="381" spans="1:4" ht="12.75">
      <c r="A381" s="3" t="s">
        <v>69</v>
      </c>
      <c r="B381" s="2" t="s">
        <v>332</v>
      </c>
      <c r="C381" s="2" t="s">
        <v>70</v>
      </c>
      <c r="D381" s="9">
        <v>2265.4</v>
      </c>
    </row>
    <row r="382" spans="1:4" ht="66">
      <c r="A382" s="3" t="s">
        <v>129</v>
      </c>
      <c r="B382" s="2" t="s">
        <v>130</v>
      </c>
      <c r="C382" s="2" t="s">
        <v>5</v>
      </c>
      <c r="D382" s="9">
        <f>D383+D385</f>
        <v>4444.3</v>
      </c>
    </row>
    <row r="383" spans="1:4" ht="26.25">
      <c r="A383" s="3" t="s">
        <v>8</v>
      </c>
      <c r="B383" s="2" t="s">
        <v>130</v>
      </c>
      <c r="C383" s="2" t="s">
        <v>9</v>
      </c>
      <c r="D383" s="9">
        <f>D384</f>
        <v>24.1</v>
      </c>
    </row>
    <row r="384" spans="1:4" ht="26.25">
      <c r="A384" s="3" t="s">
        <v>10</v>
      </c>
      <c r="B384" s="2" t="s">
        <v>130</v>
      </c>
      <c r="C384" s="2" t="s">
        <v>11</v>
      </c>
      <c r="D384" s="9">
        <v>24.1</v>
      </c>
    </row>
    <row r="385" spans="1:4" ht="12.75">
      <c r="A385" s="3" t="s">
        <v>67</v>
      </c>
      <c r="B385" s="2" t="s">
        <v>130</v>
      </c>
      <c r="C385" s="2" t="s">
        <v>68</v>
      </c>
      <c r="D385" s="9">
        <f>D386+D387</f>
        <v>4420.2</v>
      </c>
    </row>
    <row r="386" spans="1:4" ht="12.75">
      <c r="A386" s="3" t="s">
        <v>69</v>
      </c>
      <c r="B386" s="2" t="s">
        <v>130</v>
      </c>
      <c r="C386" s="2" t="s">
        <v>70</v>
      </c>
      <c r="D386" s="9">
        <v>4070.8</v>
      </c>
    </row>
    <row r="387" spans="1:4" ht="26.25">
      <c r="A387" s="3" t="s">
        <v>76</v>
      </c>
      <c r="B387" s="2" t="s">
        <v>130</v>
      </c>
      <c r="C387" s="2" t="s">
        <v>77</v>
      </c>
      <c r="D387" s="9">
        <v>349.4</v>
      </c>
    </row>
    <row r="388" spans="1:4" ht="118.5">
      <c r="A388" s="3" t="s">
        <v>131</v>
      </c>
      <c r="B388" s="2" t="s">
        <v>132</v>
      </c>
      <c r="C388" s="2" t="s">
        <v>5</v>
      </c>
      <c r="D388" s="9">
        <f>D389+D391</f>
        <v>173.1</v>
      </c>
    </row>
    <row r="389" spans="1:4" ht="26.25">
      <c r="A389" s="3" t="s">
        <v>8</v>
      </c>
      <c r="B389" s="2" t="s">
        <v>132</v>
      </c>
      <c r="C389" s="2" t="s">
        <v>9</v>
      </c>
      <c r="D389" s="9">
        <f>D390</f>
        <v>1.4</v>
      </c>
    </row>
    <row r="390" spans="1:4" ht="26.25">
      <c r="A390" s="3" t="s">
        <v>10</v>
      </c>
      <c r="B390" s="2" t="s">
        <v>132</v>
      </c>
      <c r="C390" s="2" t="s">
        <v>11</v>
      </c>
      <c r="D390" s="9">
        <v>1.4</v>
      </c>
    </row>
    <row r="391" spans="1:4" ht="12.75">
      <c r="A391" s="3" t="s">
        <v>67</v>
      </c>
      <c r="B391" s="2" t="s">
        <v>132</v>
      </c>
      <c r="C391" s="2" t="s">
        <v>68</v>
      </c>
      <c r="D391" s="9">
        <f>D392</f>
        <v>171.7</v>
      </c>
    </row>
    <row r="392" spans="1:4" ht="12.75">
      <c r="A392" s="3" t="s">
        <v>69</v>
      </c>
      <c r="B392" s="2" t="s">
        <v>132</v>
      </c>
      <c r="C392" s="2" t="s">
        <v>70</v>
      </c>
      <c r="D392" s="9">
        <v>171.7</v>
      </c>
    </row>
    <row r="393" spans="1:4" ht="66">
      <c r="A393" s="3" t="s">
        <v>133</v>
      </c>
      <c r="B393" s="2" t="s">
        <v>134</v>
      </c>
      <c r="C393" s="2" t="s">
        <v>5</v>
      </c>
      <c r="D393" s="9">
        <f>D394+D396</f>
        <v>1548.3</v>
      </c>
    </row>
    <row r="394" spans="1:4" ht="26.25">
      <c r="A394" s="3" t="s">
        <v>8</v>
      </c>
      <c r="B394" s="2" t="s">
        <v>134</v>
      </c>
      <c r="C394" s="2" t="s">
        <v>9</v>
      </c>
      <c r="D394" s="9">
        <f>D395</f>
        <v>9.5</v>
      </c>
    </row>
    <row r="395" spans="1:4" ht="26.25">
      <c r="A395" s="3" t="s">
        <v>10</v>
      </c>
      <c r="B395" s="2" t="s">
        <v>134</v>
      </c>
      <c r="C395" s="2" t="s">
        <v>11</v>
      </c>
      <c r="D395" s="9">
        <v>9.5</v>
      </c>
    </row>
    <row r="396" spans="1:4" ht="12.75">
      <c r="A396" s="3" t="s">
        <v>67</v>
      </c>
      <c r="B396" s="2" t="s">
        <v>134</v>
      </c>
      <c r="C396" s="2" t="s">
        <v>68</v>
      </c>
      <c r="D396" s="9">
        <f>D397+D398</f>
        <v>1538.8</v>
      </c>
    </row>
    <row r="397" spans="1:4" ht="12.75">
      <c r="A397" s="3" t="s">
        <v>69</v>
      </c>
      <c r="B397" s="2" t="s">
        <v>134</v>
      </c>
      <c r="C397" s="2" t="s">
        <v>70</v>
      </c>
      <c r="D397" s="9">
        <v>1478.3</v>
      </c>
    </row>
    <row r="398" spans="1:4" ht="26.25">
      <c r="A398" s="3" t="s">
        <v>76</v>
      </c>
      <c r="B398" s="2" t="s">
        <v>134</v>
      </c>
      <c r="C398" s="2" t="s">
        <v>77</v>
      </c>
      <c r="D398" s="9">
        <v>60.5</v>
      </c>
    </row>
    <row r="399" spans="1:4" ht="52.5">
      <c r="A399" s="3" t="s">
        <v>71</v>
      </c>
      <c r="B399" s="2" t="s">
        <v>135</v>
      </c>
      <c r="C399" s="2" t="s">
        <v>5</v>
      </c>
      <c r="D399" s="9">
        <f>D400+D402</f>
        <v>2092.8</v>
      </c>
    </row>
    <row r="400" spans="1:4" ht="26.25">
      <c r="A400" s="3" t="s">
        <v>8</v>
      </c>
      <c r="B400" s="2" t="s">
        <v>135</v>
      </c>
      <c r="C400" s="2" t="s">
        <v>9</v>
      </c>
      <c r="D400" s="9">
        <f>D401</f>
        <v>10.4</v>
      </c>
    </row>
    <row r="401" spans="1:4" ht="26.25">
      <c r="A401" s="3" t="s">
        <v>10</v>
      </c>
      <c r="B401" s="2" t="s">
        <v>135</v>
      </c>
      <c r="C401" s="2" t="s">
        <v>11</v>
      </c>
      <c r="D401" s="9">
        <v>10.4</v>
      </c>
    </row>
    <row r="402" spans="1:4" ht="12.75">
      <c r="A402" s="3" t="s">
        <v>67</v>
      </c>
      <c r="B402" s="2" t="s">
        <v>135</v>
      </c>
      <c r="C402" s="2" t="s">
        <v>68</v>
      </c>
      <c r="D402" s="9">
        <f>D403+D404</f>
        <v>2082.4</v>
      </c>
    </row>
    <row r="403" spans="1:4" ht="12.75">
      <c r="A403" s="3" t="s">
        <v>69</v>
      </c>
      <c r="B403" s="2" t="s">
        <v>135</v>
      </c>
      <c r="C403" s="2" t="s">
        <v>70</v>
      </c>
      <c r="D403" s="9">
        <v>1825.5</v>
      </c>
    </row>
    <row r="404" spans="1:4" ht="26.25">
      <c r="A404" s="3" t="s">
        <v>76</v>
      </c>
      <c r="B404" s="2" t="s">
        <v>135</v>
      </c>
      <c r="C404" s="2" t="s">
        <v>77</v>
      </c>
      <c r="D404" s="9">
        <v>256.9</v>
      </c>
    </row>
    <row r="405" spans="1:4" ht="52.5">
      <c r="A405" s="3" t="s">
        <v>136</v>
      </c>
      <c r="B405" s="2" t="s">
        <v>137</v>
      </c>
      <c r="C405" s="2" t="s">
        <v>5</v>
      </c>
      <c r="D405" s="9">
        <f>D406+D408</f>
        <v>167.10000000000002</v>
      </c>
    </row>
    <row r="406" spans="1:4" ht="26.25">
      <c r="A406" s="3" t="s">
        <v>8</v>
      </c>
      <c r="B406" s="2" t="s">
        <v>137</v>
      </c>
      <c r="C406" s="2" t="s">
        <v>9</v>
      </c>
      <c r="D406" s="9">
        <f>D407</f>
        <v>0.9</v>
      </c>
    </row>
    <row r="407" spans="1:4" ht="26.25">
      <c r="A407" s="3" t="s">
        <v>10</v>
      </c>
      <c r="B407" s="2" t="s">
        <v>137</v>
      </c>
      <c r="C407" s="2" t="s">
        <v>11</v>
      </c>
      <c r="D407" s="9">
        <v>0.9</v>
      </c>
    </row>
    <row r="408" spans="1:4" ht="12.75">
      <c r="A408" s="3" t="s">
        <v>67</v>
      </c>
      <c r="B408" s="2" t="s">
        <v>137</v>
      </c>
      <c r="C408" s="2" t="s">
        <v>68</v>
      </c>
      <c r="D408" s="9">
        <f>D409+D410</f>
        <v>166.20000000000002</v>
      </c>
    </row>
    <row r="409" spans="1:4" ht="12.75">
      <c r="A409" s="3" t="s">
        <v>69</v>
      </c>
      <c r="B409" s="2" t="s">
        <v>137</v>
      </c>
      <c r="C409" s="2" t="s">
        <v>70</v>
      </c>
      <c r="D409" s="9">
        <v>2.9</v>
      </c>
    </row>
    <row r="410" spans="1:4" ht="26.25">
      <c r="A410" s="3" t="s">
        <v>76</v>
      </c>
      <c r="B410" s="2" t="s">
        <v>137</v>
      </c>
      <c r="C410" s="2" t="s">
        <v>77</v>
      </c>
      <c r="D410" s="9">
        <v>163.3</v>
      </c>
    </row>
    <row r="411" spans="1:4" ht="52.5">
      <c r="A411" s="3" t="s">
        <v>138</v>
      </c>
      <c r="B411" s="2" t="s">
        <v>139</v>
      </c>
      <c r="C411" s="2" t="s">
        <v>5</v>
      </c>
      <c r="D411" s="9">
        <f>D412+D414</f>
        <v>50.599999999999994</v>
      </c>
    </row>
    <row r="412" spans="1:4" ht="26.25">
      <c r="A412" s="3" t="s">
        <v>8</v>
      </c>
      <c r="B412" s="2" t="s">
        <v>139</v>
      </c>
      <c r="C412" s="2" t="s">
        <v>9</v>
      </c>
      <c r="D412" s="9">
        <f>D413</f>
        <v>0.3</v>
      </c>
    </row>
    <row r="413" spans="1:4" ht="26.25">
      <c r="A413" s="3" t="s">
        <v>10</v>
      </c>
      <c r="B413" s="2" t="s">
        <v>139</v>
      </c>
      <c r="C413" s="2" t="s">
        <v>11</v>
      </c>
      <c r="D413" s="9">
        <v>0.3</v>
      </c>
    </row>
    <row r="414" spans="1:4" ht="12.75">
      <c r="A414" s="3" t="s">
        <v>67</v>
      </c>
      <c r="B414" s="2" t="s">
        <v>139</v>
      </c>
      <c r="C414" s="2" t="s">
        <v>68</v>
      </c>
      <c r="D414" s="9">
        <f>D415+D416</f>
        <v>50.3</v>
      </c>
    </row>
    <row r="415" spans="1:4" ht="12.75">
      <c r="A415" s="3" t="s">
        <v>69</v>
      </c>
      <c r="B415" s="2" t="s">
        <v>139</v>
      </c>
      <c r="C415" s="2" t="s">
        <v>70</v>
      </c>
      <c r="D415" s="9">
        <v>50.3</v>
      </c>
    </row>
    <row r="416" spans="1:4" ht="26.25">
      <c r="A416" s="3" t="s">
        <v>76</v>
      </c>
      <c r="B416" s="2" t="s">
        <v>139</v>
      </c>
      <c r="C416" s="2" t="s">
        <v>77</v>
      </c>
      <c r="D416" s="9"/>
    </row>
    <row r="417" spans="1:4" ht="26.25">
      <c r="A417" s="3" t="s">
        <v>140</v>
      </c>
      <c r="B417" s="2" t="s">
        <v>141</v>
      </c>
      <c r="C417" s="2" t="s">
        <v>5</v>
      </c>
      <c r="D417" s="9">
        <f>D418+D420</f>
        <v>8079.5</v>
      </c>
    </row>
    <row r="418" spans="1:4" ht="26.25">
      <c r="A418" s="3" t="s">
        <v>8</v>
      </c>
      <c r="B418" s="2" t="s">
        <v>141</v>
      </c>
      <c r="C418" s="2" t="s">
        <v>9</v>
      </c>
      <c r="D418" s="9">
        <f>D419</f>
        <v>26.6</v>
      </c>
    </row>
    <row r="419" spans="1:4" ht="26.25">
      <c r="A419" s="3" t="s">
        <v>10</v>
      </c>
      <c r="B419" s="2" t="s">
        <v>141</v>
      </c>
      <c r="C419" s="2" t="s">
        <v>11</v>
      </c>
      <c r="D419" s="9">
        <v>26.6</v>
      </c>
    </row>
    <row r="420" spans="1:4" ht="12.75">
      <c r="A420" s="3" t="s">
        <v>67</v>
      </c>
      <c r="B420" s="2" t="s">
        <v>141</v>
      </c>
      <c r="C420" s="2" t="s">
        <v>68</v>
      </c>
      <c r="D420" s="9">
        <f>D421+D422</f>
        <v>8052.9</v>
      </c>
    </row>
    <row r="421" spans="1:4" ht="12.75">
      <c r="A421" s="3" t="s">
        <v>69</v>
      </c>
      <c r="B421" s="2" t="s">
        <v>141</v>
      </c>
      <c r="C421" s="2" t="s">
        <v>70</v>
      </c>
      <c r="D421" s="9"/>
    </row>
    <row r="422" spans="1:4" ht="26.25">
      <c r="A422" s="3" t="s">
        <v>76</v>
      </c>
      <c r="B422" s="2" t="s">
        <v>141</v>
      </c>
      <c r="C422" s="2" t="s">
        <v>77</v>
      </c>
      <c r="D422" s="9">
        <v>8052.9</v>
      </c>
    </row>
    <row r="423" spans="1:4" ht="118.5">
      <c r="A423" s="3" t="s">
        <v>142</v>
      </c>
      <c r="B423" s="2" t="s">
        <v>143</v>
      </c>
      <c r="C423" s="2" t="s">
        <v>5</v>
      </c>
      <c r="D423" s="9">
        <f>D424</f>
        <v>8.6</v>
      </c>
    </row>
    <row r="424" spans="1:4" ht="12.75">
      <c r="A424" s="3" t="s">
        <v>67</v>
      </c>
      <c r="B424" s="2" t="s">
        <v>143</v>
      </c>
      <c r="C424" s="2" t="s">
        <v>68</v>
      </c>
      <c r="D424" s="9">
        <f>D425</f>
        <v>8.6</v>
      </c>
    </row>
    <row r="425" spans="1:4" ht="26.25">
      <c r="A425" s="3" t="s">
        <v>76</v>
      </c>
      <c r="B425" s="2" t="s">
        <v>143</v>
      </c>
      <c r="C425" s="2" t="s">
        <v>77</v>
      </c>
      <c r="D425" s="9">
        <v>8.6</v>
      </c>
    </row>
    <row r="426" spans="1:4" ht="52.5">
      <c r="A426" s="11" t="s">
        <v>334</v>
      </c>
      <c r="B426" s="2" t="s">
        <v>333</v>
      </c>
      <c r="C426" s="2"/>
      <c r="D426" s="9">
        <f>D427</f>
        <v>1505</v>
      </c>
    </row>
    <row r="427" spans="1:4" ht="12.75">
      <c r="A427" s="3" t="s">
        <v>22</v>
      </c>
      <c r="B427" s="2" t="s">
        <v>333</v>
      </c>
      <c r="C427" s="2" t="s">
        <v>23</v>
      </c>
      <c r="D427" s="9">
        <f>D428</f>
        <v>1505</v>
      </c>
    </row>
    <row r="428" spans="1:4" ht="39">
      <c r="A428" s="3" t="s">
        <v>24</v>
      </c>
      <c r="B428" s="2" t="s">
        <v>333</v>
      </c>
      <c r="C428" s="2" t="s">
        <v>25</v>
      </c>
      <c r="D428" s="9">
        <v>1505</v>
      </c>
    </row>
    <row r="429" spans="1:4" ht="39">
      <c r="A429" s="11" t="s">
        <v>116</v>
      </c>
      <c r="B429" s="2" t="s">
        <v>335</v>
      </c>
      <c r="C429" s="2"/>
      <c r="D429" s="9">
        <f>D430</f>
        <v>26</v>
      </c>
    </row>
    <row r="430" spans="1:4" ht="26.25">
      <c r="A430" s="3" t="s">
        <v>8</v>
      </c>
      <c r="B430" s="2" t="s">
        <v>335</v>
      </c>
      <c r="C430" s="2" t="s">
        <v>9</v>
      </c>
      <c r="D430" s="9">
        <f>D431</f>
        <v>26</v>
      </c>
    </row>
    <row r="431" spans="1:4" ht="26.25">
      <c r="A431" s="3" t="s">
        <v>10</v>
      </c>
      <c r="B431" s="2" t="s">
        <v>335</v>
      </c>
      <c r="C431" s="2" t="s">
        <v>11</v>
      </c>
      <c r="D431" s="9">
        <v>26</v>
      </c>
    </row>
    <row r="432" spans="1:4" ht="52.5">
      <c r="A432" s="3" t="s">
        <v>144</v>
      </c>
      <c r="B432" s="2" t="s">
        <v>145</v>
      </c>
      <c r="C432" s="2" t="s">
        <v>5</v>
      </c>
      <c r="D432" s="9">
        <f>D433+D435</f>
        <v>910.6</v>
      </c>
    </row>
    <row r="433" spans="1:4" ht="26.25">
      <c r="A433" s="3" t="s">
        <v>8</v>
      </c>
      <c r="B433" s="2" t="s">
        <v>145</v>
      </c>
      <c r="C433" s="2" t="s">
        <v>9</v>
      </c>
      <c r="D433" s="9">
        <f>D434</f>
        <v>0.6</v>
      </c>
    </row>
    <row r="434" spans="1:4" ht="26.25">
      <c r="A434" s="3" t="s">
        <v>10</v>
      </c>
      <c r="B434" s="2" t="s">
        <v>145</v>
      </c>
      <c r="C434" s="2" t="s">
        <v>11</v>
      </c>
      <c r="D434" s="9">
        <v>0.6</v>
      </c>
    </row>
    <row r="435" spans="1:4" ht="12.75">
      <c r="A435" s="3" t="s">
        <v>67</v>
      </c>
      <c r="B435" s="2" t="s">
        <v>145</v>
      </c>
      <c r="C435" s="2" t="s">
        <v>68</v>
      </c>
      <c r="D435" s="9">
        <f>D436</f>
        <v>910</v>
      </c>
    </row>
    <row r="436" spans="1:4" ht="12.75">
      <c r="A436" s="3" t="s">
        <v>69</v>
      </c>
      <c r="B436" s="2" t="s">
        <v>145</v>
      </c>
      <c r="C436" s="2" t="s">
        <v>70</v>
      </c>
      <c r="D436" s="9">
        <v>910</v>
      </c>
    </row>
    <row r="437" spans="1:4" ht="39">
      <c r="A437" s="3" t="s">
        <v>146</v>
      </c>
      <c r="B437" s="2" t="s">
        <v>147</v>
      </c>
      <c r="C437" s="2" t="s">
        <v>5</v>
      </c>
      <c r="D437" s="9">
        <f>D438+D440</f>
        <v>3000.8</v>
      </c>
    </row>
    <row r="438" spans="1:4" ht="26.25">
      <c r="A438" s="3" t="s">
        <v>8</v>
      </c>
      <c r="B438" s="2" t="s">
        <v>147</v>
      </c>
      <c r="C438" s="2" t="s">
        <v>9</v>
      </c>
      <c r="D438" s="9">
        <f>D439</f>
        <v>21.4</v>
      </c>
    </row>
    <row r="439" spans="1:4" ht="26.25">
      <c r="A439" s="3" t="s">
        <v>10</v>
      </c>
      <c r="B439" s="2" t="s">
        <v>147</v>
      </c>
      <c r="C439" s="2" t="s">
        <v>11</v>
      </c>
      <c r="D439" s="9">
        <v>21.4</v>
      </c>
    </row>
    <row r="440" spans="1:4" ht="12.75">
      <c r="A440" s="3" t="s">
        <v>67</v>
      </c>
      <c r="B440" s="2" t="s">
        <v>147</v>
      </c>
      <c r="C440" s="2" t="s">
        <v>68</v>
      </c>
      <c r="D440" s="9">
        <f>D441</f>
        <v>2979.4</v>
      </c>
    </row>
    <row r="441" spans="1:4" ht="12.75">
      <c r="A441" s="3" t="s">
        <v>69</v>
      </c>
      <c r="B441" s="2" t="s">
        <v>147</v>
      </c>
      <c r="C441" s="2" t="s">
        <v>70</v>
      </c>
      <c r="D441" s="9">
        <v>2979.4</v>
      </c>
    </row>
    <row r="442" spans="1:4" ht="39">
      <c r="A442" s="3" t="s">
        <v>148</v>
      </c>
      <c r="B442" s="2" t="s">
        <v>149</v>
      </c>
      <c r="C442" s="2" t="s">
        <v>5</v>
      </c>
      <c r="D442" s="9">
        <f>D443</f>
        <v>3118.7</v>
      </c>
    </row>
    <row r="443" spans="1:4" ht="12.75">
      <c r="A443" s="3" t="s">
        <v>67</v>
      </c>
      <c r="B443" s="2" t="s">
        <v>149</v>
      </c>
      <c r="C443" s="2" t="s">
        <v>68</v>
      </c>
      <c r="D443" s="9">
        <f>D444</f>
        <v>3118.7</v>
      </c>
    </row>
    <row r="444" spans="1:4" ht="12.75">
      <c r="A444" s="3" t="s">
        <v>69</v>
      </c>
      <c r="B444" s="2" t="s">
        <v>149</v>
      </c>
      <c r="C444" s="2" t="s">
        <v>70</v>
      </c>
      <c r="D444" s="9">
        <v>3118.7</v>
      </c>
    </row>
    <row r="445" spans="1:4" ht="52.5">
      <c r="A445" s="3" t="s">
        <v>150</v>
      </c>
      <c r="B445" s="2" t="s">
        <v>151</v>
      </c>
      <c r="C445" s="2" t="s">
        <v>5</v>
      </c>
      <c r="D445" s="9">
        <f>D446+D448</f>
        <v>12.7</v>
      </c>
    </row>
    <row r="446" spans="1:4" ht="26.25">
      <c r="A446" s="3" t="s">
        <v>8</v>
      </c>
      <c r="B446" s="2" t="s">
        <v>151</v>
      </c>
      <c r="C446" s="2" t="s">
        <v>9</v>
      </c>
      <c r="D446" s="9">
        <f>D447</f>
        <v>0.1</v>
      </c>
    </row>
    <row r="447" spans="1:4" ht="26.25">
      <c r="A447" s="3" t="s">
        <v>10</v>
      </c>
      <c r="B447" s="2" t="s">
        <v>151</v>
      </c>
      <c r="C447" s="2" t="s">
        <v>11</v>
      </c>
      <c r="D447" s="9">
        <v>0.1</v>
      </c>
    </row>
    <row r="448" spans="1:4" ht="12.75">
      <c r="A448" s="3" t="s">
        <v>67</v>
      </c>
      <c r="B448" s="2" t="s">
        <v>151</v>
      </c>
      <c r="C448" s="2" t="s">
        <v>68</v>
      </c>
      <c r="D448" s="9">
        <f>D449</f>
        <v>12.6</v>
      </c>
    </row>
    <row r="449" spans="1:4" ht="12.75">
      <c r="A449" s="3" t="s">
        <v>69</v>
      </c>
      <c r="B449" s="2" t="s">
        <v>151</v>
      </c>
      <c r="C449" s="2" t="s">
        <v>70</v>
      </c>
      <c r="D449" s="9">
        <v>12.6</v>
      </c>
    </row>
    <row r="450" spans="1:4" ht="66">
      <c r="A450" s="3" t="s">
        <v>152</v>
      </c>
      <c r="B450" s="2" t="s">
        <v>153</v>
      </c>
      <c r="C450" s="2" t="s">
        <v>5</v>
      </c>
      <c r="D450" s="9">
        <f>D451+D453</f>
        <v>41.800000000000004</v>
      </c>
    </row>
    <row r="451" spans="1:4" ht="26.25">
      <c r="A451" s="3" t="s">
        <v>8</v>
      </c>
      <c r="B451" s="2" t="s">
        <v>153</v>
      </c>
      <c r="C451" s="2" t="s">
        <v>9</v>
      </c>
      <c r="D451" s="9">
        <f>D452</f>
        <v>0.2</v>
      </c>
    </row>
    <row r="452" spans="1:4" ht="26.25">
      <c r="A452" s="3" t="s">
        <v>10</v>
      </c>
      <c r="B452" s="2" t="s">
        <v>153</v>
      </c>
      <c r="C452" s="2" t="s">
        <v>11</v>
      </c>
      <c r="D452" s="9">
        <v>0.2</v>
      </c>
    </row>
    <row r="453" spans="1:4" ht="12.75">
      <c r="A453" s="3" t="s">
        <v>67</v>
      </c>
      <c r="B453" s="2" t="s">
        <v>153</v>
      </c>
      <c r="C453" s="2" t="s">
        <v>68</v>
      </c>
      <c r="D453" s="9">
        <f>D454</f>
        <v>41.6</v>
      </c>
    </row>
    <row r="454" spans="1:4" ht="12.75">
      <c r="A454" s="3" t="s">
        <v>69</v>
      </c>
      <c r="B454" s="2" t="s">
        <v>153</v>
      </c>
      <c r="C454" s="2" t="s">
        <v>70</v>
      </c>
      <c r="D454" s="9">
        <v>41.6</v>
      </c>
    </row>
    <row r="455" spans="1:4" ht="39">
      <c r="A455" s="3" t="s">
        <v>154</v>
      </c>
      <c r="B455" s="2" t="s">
        <v>155</v>
      </c>
      <c r="C455" s="2" t="s">
        <v>5</v>
      </c>
      <c r="D455" s="9">
        <f>D456+D458</f>
        <v>73.10000000000001</v>
      </c>
    </row>
    <row r="456" spans="1:4" ht="26.25">
      <c r="A456" s="3" t="s">
        <v>8</v>
      </c>
      <c r="B456" s="2" t="s">
        <v>155</v>
      </c>
      <c r="C456" s="2" t="s">
        <v>9</v>
      </c>
      <c r="D456" s="9">
        <f>D457</f>
        <v>0.2</v>
      </c>
    </row>
    <row r="457" spans="1:4" ht="26.25">
      <c r="A457" s="3" t="s">
        <v>10</v>
      </c>
      <c r="B457" s="2" t="s">
        <v>155</v>
      </c>
      <c r="C457" s="2" t="s">
        <v>11</v>
      </c>
      <c r="D457" s="9">
        <v>0.2</v>
      </c>
    </row>
    <row r="458" spans="1:4" ht="12.75">
      <c r="A458" s="3" t="s">
        <v>67</v>
      </c>
      <c r="B458" s="2" t="s">
        <v>155</v>
      </c>
      <c r="C458" s="2" t="s">
        <v>68</v>
      </c>
      <c r="D458" s="9">
        <f>D459</f>
        <v>72.9</v>
      </c>
    </row>
    <row r="459" spans="1:4" ht="12.75">
      <c r="A459" s="3" t="s">
        <v>69</v>
      </c>
      <c r="B459" s="2" t="s">
        <v>155</v>
      </c>
      <c r="C459" s="2" t="s">
        <v>70</v>
      </c>
      <c r="D459" s="9">
        <v>72.9</v>
      </c>
    </row>
    <row r="460" spans="1:4" ht="92.25">
      <c r="A460" s="3" t="s">
        <v>312</v>
      </c>
      <c r="B460" s="2" t="s">
        <v>156</v>
      </c>
      <c r="C460" s="2" t="s">
        <v>5</v>
      </c>
      <c r="D460" s="9">
        <f>D461+D463</f>
        <v>18552</v>
      </c>
    </row>
    <row r="461" spans="1:4" ht="26.25">
      <c r="A461" s="3" t="s">
        <v>8</v>
      </c>
      <c r="B461" s="2" t="s">
        <v>156</v>
      </c>
      <c r="C461" s="2" t="s">
        <v>9</v>
      </c>
      <c r="D461" s="9">
        <f>D462</f>
        <v>109.8</v>
      </c>
    </row>
    <row r="462" spans="1:4" ht="26.25">
      <c r="A462" s="3" t="s">
        <v>10</v>
      </c>
      <c r="B462" s="2" t="s">
        <v>156</v>
      </c>
      <c r="C462" s="2" t="s">
        <v>11</v>
      </c>
      <c r="D462" s="9">
        <v>109.8</v>
      </c>
    </row>
    <row r="463" spans="1:4" ht="12.75">
      <c r="A463" s="3" t="s">
        <v>67</v>
      </c>
      <c r="B463" s="2" t="s">
        <v>156</v>
      </c>
      <c r="C463" s="2" t="s">
        <v>68</v>
      </c>
      <c r="D463" s="9">
        <f>D464</f>
        <v>18442.2</v>
      </c>
    </row>
    <row r="464" spans="1:4" ht="26.25">
      <c r="A464" s="3" t="s">
        <v>76</v>
      </c>
      <c r="B464" s="2" t="s">
        <v>156</v>
      </c>
      <c r="C464" s="2" t="s">
        <v>77</v>
      </c>
      <c r="D464" s="9">
        <v>18442.2</v>
      </c>
    </row>
    <row r="465" spans="1:4" ht="55.5" customHeight="1">
      <c r="A465" s="3" t="s">
        <v>475</v>
      </c>
      <c r="B465" s="2" t="s">
        <v>157</v>
      </c>
      <c r="C465" s="2" t="s">
        <v>5</v>
      </c>
      <c r="D465" s="9">
        <f>D466+D468+D470</f>
        <v>105.9</v>
      </c>
    </row>
    <row r="466" spans="1:4" ht="26.25">
      <c r="A466" s="3" t="s">
        <v>8</v>
      </c>
      <c r="B466" s="2" t="s">
        <v>157</v>
      </c>
      <c r="C466" s="2" t="s">
        <v>9</v>
      </c>
      <c r="D466" s="9">
        <f>D467</f>
        <v>0.5</v>
      </c>
    </row>
    <row r="467" spans="1:4" ht="26.25">
      <c r="A467" s="3" t="s">
        <v>10</v>
      </c>
      <c r="B467" s="2" t="s">
        <v>157</v>
      </c>
      <c r="C467" s="2" t="s">
        <v>11</v>
      </c>
      <c r="D467" s="9">
        <v>0.5</v>
      </c>
    </row>
    <row r="468" spans="1:4" ht="12.75">
      <c r="A468" s="3" t="s">
        <v>67</v>
      </c>
      <c r="B468" s="2" t="s">
        <v>157</v>
      </c>
      <c r="C468" s="2" t="s">
        <v>68</v>
      </c>
      <c r="D468" s="9">
        <f>D469</f>
        <v>105.4</v>
      </c>
    </row>
    <row r="469" spans="1:4" ht="12.75">
      <c r="A469" s="3" t="s">
        <v>69</v>
      </c>
      <c r="B469" s="2" t="s">
        <v>157</v>
      </c>
      <c r="C469" s="2" t="s">
        <v>70</v>
      </c>
      <c r="D469" s="9">
        <v>105.4</v>
      </c>
    </row>
    <row r="470" spans="1:4" ht="12.75">
      <c r="A470" s="3" t="s">
        <v>22</v>
      </c>
      <c r="B470" s="2" t="s">
        <v>157</v>
      </c>
      <c r="C470" s="2" t="s">
        <v>23</v>
      </c>
      <c r="D470" s="9">
        <f>D471</f>
        <v>0</v>
      </c>
    </row>
    <row r="471" spans="1:4" ht="39">
      <c r="A471" s="3" t="s">
        <v>24</v>
      </c>
      <c r="B471" s="2" t="s">
        <v>157</v>
      </c>
      <c r="C471" s="2" t="s">
        <v>25</v>
      </c>
      <c r="D471" s="9"/>
    </row>
    <row r="472" spans="1:4" ht="32.25" customHeight="1">
      <c r="A472" s="3" t="s">
        <v>116</v>
      </c>
      <c r="B472" s="2" t="s">
        <v>466</v>
      </c>
      <c r="C472" s="2" t="s">
        <v>5</v>
      </c>
      <c r="D472" s="9">
        <f>D473</f>
        <v>5201.2</v>
      </c>
    </row>
    <row r="473" spans="1:4" ht="12.75">
      <c r="A473" s="3" t="s">
        <v>67</v>
      </c>
      <c r="B473" s="2" t="s">
        <v>466</v>
      </c>
      <c r="C473" s="2" t="s">
        <v>68</v>
      </c>
      <c r="D473" s="9">
        <f>D474</f>
        <v>5201.2</v>
      </c>
    </row>
    <row r="474" spans="1:4" ht="12.75">
      <c r="A474" s="3" t="s">
        <v>69</v>
      </c>
      <c r="B474" s="2" t="s">
        <v>466</v>
      </c>
      <c r="C474" s="2" t="s">
        <v>70</v>
      </c>
      <c r="D474" s="9">
        <v>5201.2</v>
      </c>
    </row>
    <row r="475" spans="1:4" s="7" customFormat="1" ht="26.25">
      <c r="A475" s="5" t="s">
        <v>158</v>
      </c>
      <c r="B475" s="6" t="s">
        <v>159</v>
      </c>
      <c r="C475" s="6" t="s">
        <v>5</v>
      </c>
      <c r="D475" s="8">
        <f>D476+D479+D486</f>
        <v>21534.100000000002</v>
      </c>
    </row>
    <row r="476" spans="1:4" ht="52.5">
      <c r="A476" s="3" t="s">
        <v>160</v>
      </c>
      <c r="B476" s="2" t="s">
        <v>161</v>
      </c>
      <c r="C476" s="2" t="s">
        <v>5</v>
      </c>
      <c r="D476" s="9">
        <f>D477</f>
        <v>18363.2</v>
      </c>
    </row>
    <row r="477" spans="1:4" ht="26.25">
      <c r="A477" s="3" t="s">
        <v>16</v>
      </c>
      <c r="B477" s="2" t="s">
        <v>161</v>
      </c>
      <c r="C477" s="2" t="s">
        <v>17</v>
      </c>
      <c r="D477" s="9">
        <f>D478</f>
        <v>18363.2</v>
      </c>
    </row>
    <row r="478" spans="1:4" ht="12.75">
      <c r="A478" s="3" t="s">
        <v>18</v>
      </c>
      <c r="B478" s="2" t="s">
        <v>161</v>
      </c>
      <c r="C478" s="2" t="s">
        <v>19</v>
      </c>
      <c r="D478" s="9">
        <v>18363.2</v>
      </c>
    </row>
    <row r="479" spans="1:4" ht="52.5">
      <c r="A479" s="3" t="s">
        <v>162</v>
      </c>
      <c r="B479" s="2" t="s">
        <v>163</v>
      </c>
      <c r="C479" s="2" t="s">
        <v>5</v>
      </c>
      <c r="D479" s="9">
        <f>D480+D482+D484</f>
        <v>3170.9</v>
      </c>
    </row>
    <row r="480" spans="1:4" ht="52.5">
      <c r="A480" s="3" t="s">
        <v>55</v>
      </c>
      <c r="B480" s="2" t="s">
        <v>163</v>
      </c>
      <c r="C480" s="2" t="s">
        <v>56</v>
      </c>
      <c r="D480" s="9">
        <f>D481</f>
        <v>2888.8</v>
      </c>
    </row>
    <row r="481" spans="1:4" ht="12.75">
      <c r="A481" s="3" t="s">
        <v>57</v>
      </c>
      <c r="B481" s="2" t="s">
        <v>163</v>
      </c>
      <c r="C481" s="2" t="s">
        <v>58</v>
      </c>
      <c r="D481" s="9">
        <v>2888.8</v>
      </c>
    </row>
    <row r="482" spans="1:4" ht="26.25">
      <c r="A482" s="3" t="s">
        <v>8</v>
      </c>
      <c r="B482" s="2" t="s">
        <v>163</v>
      </c>
      <c r="C482" s="2" t="s">
        <v>9</v>
      </c>
      <c r="D482" s="9">
        <f>D483</f>
        <v>281.4</v>
      </c>
    </row>
    <row r="483" spans="1:4" ht="26.25">
      <c r="A483" s="3" t="s">
        <v>10</v>
      </c>
      <c r="B483" s="2" t="s">
        <v>163</v>
      </c>
      <c r="C483" s="2" t="s">
        <v>11</v>
      </c>
      <c r="D483" s="9">
        <v>281.4</v>
      </c>
    </row>
    <row r="484" spans="1:4" ht="12.75">
      <c r="A484" s="3" t="s">
        <v>22</v>
      </c>
      <c r="B484" s="2" t="s">
        <v>163</v>
      </c>
      <c r="C484" s="2" t="s">
        <v>23</v>
      </c>
      <c r="D484" s="9">
        <f>D485</f>
        <v>0.7</v>
      </c>
    </row>
    <row r="485" spans="1:4" ht="12.75">
      <c r="A485" s="3" t="s">
        <v>48</v>
      </c>
      <c r="B485" s="2" t="s">
        <v>163</v>
      </c>
      <c r="C485" s="2" t="s">
        <v>49</v>
      </c>
      <c r="D485" s="9">
        <v>0.7</v>
      </c>
    </row>
    <row r="486" spans="1:4" ht="66" hidden="1">
      <c r="A486" s="29" t="s">
        <v>421</v>
      </c>
      <c r="B486" s="2" t="s">
        <v>420</v>
      </c>
      <c r="C486" s="2"/>
      <c r="D486" s="9">
        <f>D487+D489</f>
        <v>0</v>
      </c>
    </row>
    <row r="487" spans="1:4" ht="52.5" hidden="1">
      <c r="A487" s="3" t="s">
        <v>55</v>
      </c>
      <c r="B487" s="2" t="s">
        <v>420</v>
      </c>
      <c r="C487" s="2" t="s">
        <v>56</v>
      </c>
      <c r="D487" s="9">
        <f>D488</f>
        <v>0</v>
      </c>
    </row>
    <row r="488" spans="1:4" ht="12.75" hidden="1">
      <c r="A488" s="3" t="s">
        <v>57</v>
      </c>
      <c r="B488" s="2" t="s">
        <v>420</v>
      </c>
      <c r="C488" s="2" t="s">
        <v>58</v>
      </c>
      <c r="D488" s="9"/>
    </row>
    <row r="489" spans="1:4" ht="26.25" hidden="1">
      <c r="A489" s="3" t="s">
        <v>16</v>
      </c>
      <c r="B489" s="2" t="s">
        <v>420</v>
      </c>
      <c r="C489" s="2" t="s">
        <v>17</v>
      </c>
      <c r="D489" s="9">
        <f>D490</f>
        <v>0</v>
      </c>
    </row>
    <row r="490" spans="1:4" ht="12.75" hidden="1">
      <c r="A490" s="3" t="s">
        <v>18</v>
      </c>
      <c r="B490" s="2" t="s">
        <v>420</v>
      </c>
      <c r="C490" s="2" t="s">
        <v>19</v>
      </c>
      <c r="D490" s="9"/>
    </row>
    <row r="491" spans="1:4" s="7" customFormat="1" ht="39">
      <c r="A491" s="5" t="s">
        <v>164</v>
      </c>
      <c r="B491" s="6" t="s">
        <v>165</v>
      </c>
      <c r="C491" s="6" t="s">
        <v>5</v>
      </c>
      <c r="D491" s="8">
        <f>D492+D495</f>
        <v>3816.0000000000005</v>
      </c>
    </row>
    <row r="492" spans="1:4" s="7" customFormat="1" ht="26.25" hidden="1">
      <c r="A492" s="11" t="s">
        <v>337</v>
      </c>
      <c r="B492" s="2" t="s">
        <v>336</v>
      </c>
      <c r="C492" s="6"/>
      <c r="D492" s="9">
        <f>D493</f>
        <v>0</v>
      </c>
    </row>
    <row r="493" spans="1:4" s="7" customFormat="1" ht="52.5" hidden="1">
      <c r="A493" s="3" t="s">
        <v>55</v>
      </c>
      <c r="B493" s="2" t="s">
        <v>336</v>
      </c>
      <c r="C493" s="2" t="s">
        <v>56</v>
      </c>
      <c r="D493" s="9">
        <f>D494</f>
        <v>0</v>
      </c>
    </row>
    <row r="494" spans="1:4" s="7" customFormat="1" ht="26.25" hidden="1">
      <c r="A494" s="3" t="s">
        <v>168</v>
      </c>
      <c r="B494" s="2" t="s">
        <v>336</v>
      </c>
      <c r="C494" s="2" t="s">
        <v>169</v>
      </c>
      <c r="D494" s="9"/>
    </row>
    <row r="495" spans="1:4" ht="26.25">
      <c r="A495" s="3" t="s">
        <v>166</v>
      </c>
      <c r="B495" s="2" t="s">
        <v>167</v>
      </c>
      <c r="C495" s="2" t="s">
        <v>5</v>
      </c>
      <c r="D495" s="9">
        <f>D496+D498+D500</f>
        <v>3816.0000000000005</v>
      </c>
    </row>
    <row r="496" spans="1:4" ht="52.5">
      <c r="A496" s="3" t="s">
        <v>55</v>
      </c>
      <c r="B496" s="2" t="s">
        <v>167</v>
      </c>
      <c r="C496" s="2" t="s">
        <v>56</v>
      </c>
      <c r="D496" s="9">
        <f>D497</f>
        <v>3544.3</v>
      </c>
    </row>
    <row r="497" spans="1:4" ht="26.25">
      <c r="A497" s="3" t="s">
        <v>168</v>
      </c>
      <c r="B497" s="2" t="s">
        <v>167</v>
      </c>
      <c r="C497" s="2" t="s">
        <v>169</v>
      </c>
      <c r="D497" s="9">
        <v>3544.3</v>
      </c>
    </row>
    <row r="498" spans="1:4" ht="26.25">
      <c r="A498" s="3" t="s">
        <v>8</v>
      </c>
      <c r="B498" s="2" t="s">
        <v>167</v>
      </c>
      <c r="C498" s="2" t="s">
        <v>9</v>
      </c>
      <c r="D498" s="9">
        <f>D499</f>
        <v>270.9</v>
      </c>
    </row>
    <row r="499" spans="1:4" ht="26.25">
      <c r="A499" s="3" t="s">
        <v>10</v>
      </c>
      <c r="B499" s="2" t="s">
        <v>167</v>
      </c>
      <c r="C499" s="2" t="s">
        <v>11</v>
      </c>
      <c r="D499" s="9">
        <v>270.9</v>
      </c>
    </row>
    <row r="500" spans="1:4" ht="12.75">
      <c r="A500" s="3" t="s">
        <v>22</v>
      </c>
      <c r="B500" s="2" t="s">
        <v>167</v>
      </c>
      <c r="C500" s="2" t="s">
        <v>23</v>
      </c>
      <c r="D500" s="9">
        <f>D501</f>
        <v>0.8</v>
      </c>
    </row>
    <row r="501" spans="1:4" ht="12.75">
      <c r="A501" s="3" t="s">
        <v>48</v>
      </c>
      <c r="B501" s="2" t="s">
        <v>167</v>
      </c>
      <c r="C501" s="2" t="s">
        <v>49</v>
      </c>
      <c r="D501" s="9">
        <v>0.8</v>
      </c>
    </row>
    <row r="502" spans="1:4" s="7" customFormat="1" ht="26.25">
      <c r="A502" s="5" t="s">
        <v>170</v>
      </c>
      <c r="B502" s="6" t="s">
        <v>171</v>
      </c>
      <c r="C502" s="6" t="s">
        <v>5</v>
      </c>
      <c r="D502" s="8">
        <f>D503+D523++D511+D514+D519+D526</f>
        <v>262.92</v>
      </c>
    </row>
    <row r="503" spans="1:4" ht="26.25">
      <c r="A503" s="3" t="s">
        <v>172</v>
      </c>
      <c r="B503" s="2" t="s">
        <v>173</v>
      </c>
      <c r="C503" s="2" t="s">
        <v>5</v>
      </c>
      <c r="D503" s="9">
        <f>D504+D506+D509</f>
        <v>143.92000000000002</v>
      </c>
    </row>
    <row r="504" spans="1:4" ht="26.25" hidden="1">
      <c r="A504" s="3" t="s">
        <v>8</v>
      </c>
      <c r="B504" s="2" t="s">
        <v>173</v>
      </c>
      <c r="C504" s="2" t="s">
        <v>9</v>
      </c>
      <c r="D504" s="9">
        <f>D505</f>
        <v>0.02</v>
      </c>
    </row>
    <row r="505" spans="1:4" ht="26.25" hidden="1">
      <c r="A505" s="3" t="s">
        <v>10</v>
      </c>
      <c r="B505" s="2" t="s">
        <v>173</v>
      </c>
      <c r="C505" s="2" t="s">
        <v>11</v>
      </c>
      <c r="D505" s="9">
        <v>0.02</v>
      </c>
    </row>
    <row r="506" spans="1:4" ht="12.75">
      <c r="A506" s="3" t="s">
        <v>67</v>
      </c>
      <c r="B506" s="2" t="s">
        <v>173</v>
      </c>
      <c r="C506" s="2" t="s">
        <v>68</v>
      </c>
      <c r="D506" s="9">
        <f>D507+D508</f>
        <v>65</v>
      </c>
    </row>
    <row r="507" spans="1:4" ht="26.25">
      <c r="A507" s="3" t="s">
        <v>76</v>
      </c>
      <c r="B507" s="2" t="s">
        <v>173</v>
      </c>
      <c r="C507" s="2" t="s">
        <v>77</v>
      </c>
      <c r="D507" s="9"/>
    </row>
    <row r="508" spans="1:4" ht="12.75">
      <c r="A508" s="3" t="s">
        <v>105</v>
      </c>
      <c r="B508" s="2" t="s">
        <v>173</v>
      </c>
      <c r="C508" s="2" t="s">
        <v>106</v>
      </c>
      <c r="D508" s="9">
        <v>65</v>
      </c>
    </row>
    <row r="509" spans="1:4" ht="26.25">
      <c r="A509" s="3" t="s">
        <v>16</v>
      </c>
      <c r="B509" s="2" t="s">
        <v>173</v>
      </c>
      <c r="C509" s="2" t="s">
        <v>17</v>
      </c>
      <c r="D509" s="9">
        <f>D510</f>
        <v>78.9</v>
      </c>
    </row>
    <row r="510" spans="1:4" ht="12.75">
      <c r="A510" s="3" t="s">
        <v>18</v>
      </c>
      <c r="B510" s="2" t="s">
        <v>173</v>
      </c>
      <c r="C510" s="2" t="s">
        <v>19</v>
      </c>
      <c r="D510" s="9">
        <v>78.9</v>
      </c>
    </row>
    <row r="511" spans="1:4" ht="44.25" customHeight="1">
      <c r="A511" s="11" t="s">
        <v>271</v>
      </c>
      <c r="B511" s="2" t="s">
        <v>270</v>
      </c>
      <c r="C511" s="2"/>
      <c r="D511" s="9">
        <f>D512</f>
        <v>14.6</v>
      </c>
    </row>
    <row r="512" spans="1:4" ht="26.25">
      <c r="A512" s="3" t="s">
        <v>16</v>
      </c>
      <c r="B512" s="2" t="s">
        <v>270</v>
      </c>
      <c r="C512" s="2" t="s">
        <v>17</v>
      </c>
      <c r="D512" s="9">
        <f>D513</f>
        <v>14.6</v>
      </c>
    </row>
    <row r="513" spans="1:4" ht="12.75">
      <c r="A513" s="3" t="s">
        <v>18</v>
      </c>
      <c r="B513" s="2" t="s">
        <v>270</v>
      </c>
      <c r="C513" s="2" t="s">
        <v>19</v>
      </c>
      <c r="D513" s="9">
        <v>14.6</v>
      </c>
    </row>
    <row r="514" spans="1:4" ht="26.25" hidden="1">
      <c r="A514" s="11" t="s">
        <v>281</v>
      </c>
      <c r="B514" s="2" t="s">
        <v>280</v>
      </c>
      <c r="C514" s="2"/>
      <c r="D514" s="9">
        <f>D515+D517</f>
        <v>0</v>
      </c>
    </row>
    <row r="515" spans="1:4" ht="26.25" hidden="1">
      <c r="A515" s="3" t="s">
        <v>8</v>
      </c>
      <c r="B515" s="2" t="s">
        <v>280</v>
      </c>
      <c r="C515" s="2" t="s">
        <v>9</v>
      </c>
      <c r="D515" s="9">
        <f>D516</f>
        <v>0</v>
      </c>
    </row>
    <row r="516" spans="1:4" ht="26.25" hidden="1">
      <c r="A516" s="3" t="s">
        <v>10</v>
      </c>
      <c r="B516" s="2" t="s">
        <v>280</v>
      </c>
      <c r="C516" s="2" t="s">
        <v>11</v>
      </c>
      <c r="D516" s="9">
        <v>0</v>
      </c>
    </row>
    <row r="517" spans="1:4" ht="12.75" hidden="1">
      <c r="A517" s="3" t="s">
        <v>67</v>
      </c>
      <c r="B517" s="2" t="s">
        <v>280</v>
      </c>
      <c r="C517" s="2" t="s">
        <v>68</v>
      </c>
      <c r="D517" s="9">
        <f>D518</f>
        <v>0</v>
      </c>
    </row>
    <row r="518" spans="1:4" ht="12.75" hidden="1">
      <c r="A518" s="3" t="s">
        <v>105</v>
      </c>
      <c r="B518" s="2" t="s">
        <v>280</v>
      </c>
      <c r="C518" s="2" t="s">
        <v>106</v>
      </c>
      <c r="D518" s="9">
        <v>0</v>
      </c>
    </row>
    <row r="519" spans="1:4" ht="26.25" hidden="1">
      <c r="A519" s="29" t="s">
        <v>281</v>
      </c>
      <c r="B519" s="2" t="s">
        <v>280</v>
      </c>
      <c r="C519" s="2"/>
      <c r="D519" s="9">
        <f>D520</f>
        <v>0</v>
      </c>
    </row>
    <row r="520" spans="1:4" ht="12.75" hidden="1">
      <c r="A520" s="3" t="s">
        <v>67</v>
      </c>
      <c r="B520" s="2" t="s">
        <v>280</v>
      </c>
      <c r="C520" s="2" t="s">
        <v>68</v>
      </c>
      <c r="D520" s="9">
        <f>D521+D522</f>
        <v>0</v>
      </c>
    </row>
    <row r="521" spans="1:4" ht="26.25" hidden="1">
      <c r="A521" s="3" t="s">
        <v>76</v>
      </c>
      <c r="B521" s="2" t="s">
        <v>280</v>
      </c>
      <c r="C521" s="2" t="s">
        <v>77</v>
      </c>
      <c r="D521" s="9"/>
    </row>
    <row r="522" spans="1:4" ht="12.75" hidden="1">
      <c r="A522" s="3" t="s">
        <v>105</v>
      </c>
      <c r="B522" s="2" t="s">
        <v>280</v>
      </c>
      <c r="C522" s="2" t="s">
        <v>106</v>
      </c>
      <c r="D522" s="9"/>
    </row>
    <row r="523" spans="1:4" ht="26.25">
      <c r="A523" s="3" t="s">
        <v>174</v>
      </c>
      <c r="B523" s="2" t="s">
        <v>175</v>
      </c>
      <c r="C523" s="2" t="s">
        <v>5</v>
      </c>
      <c r="D523" s="9">
        <f>D524</f>
        <v>20.7</v>
      </c>
    </row>
    <row r="524" spans="1:4" ht="12.75">
      <c r="A524" s="3" t="s">
        <v>67</v>
      </c>
      <c r="B524" s="2" t="s">
        <v>175</v>
      </c>
      <c r="C524" s="2" t="s">
        <v>68</v>
      </c>
      <c r="D524" s="9">
        <f>D525</f>
        <v>20.7</v>
      </c>
    </row>
    <row r="525" spans="1:4" ht="26.25">
      <c r="A525" s="3" t="s">
        <v>76</v>
      </c>
      <c r="B525" s="2" t="s">
        <v>175</v>
      </c>
      <c r="C525" s="2" t="s">
        <v>77</v>
      </c>
      <c r="D525" s="9">
        <v>20.7</v>
      </c>
    </row>
    <row r="526" spans="1:4" ht="39">
      <c r="A526" s="11" t="s">
        <v>339</v>
      </c>
      <c r="B526" s="2" t="s">
        <v>338</v>
      </c>
      <c r="C526" s="2"/>
      <c r="D526" s="9">
        <f>D527</f>
        <v>83.7</v>
      </c>
    </row>
    <row r="527" spans="1:4" ht="26.25">
      <c r="A527" s="3" t="s">
        <v>16</v>
      </c>
      <c r="B527" s="2" t="s">
        <v>338</v>
      </c>
      <c r="C527" s="2" t="s">
        <v>17</v>
      </c>
      <c r="D527" s="9">
        <f>D528</f>
        <v>83.7</v>
      </c>
    </row>
    <row r="528" spans="1:4" ht="26.25">
      <c r="A528" s="3" t="s">
        <v>351</v>
      </c>
      <c r="B528" s="2" t="s">
        <v>338</v>
      </c>
      <c r="C528" s="2" t="s">
        <v>340</v>
      </c>
      <c r="D528" s="9">
        <v>83.7</v>
      </c>
    </row>
    <row r="529" spans="1:4" s="7" customFormat="1" ht="26.25">
      <c r="A529" s="5" t="s">
        <v>176</v>
      </c>
      <c r="B529" s="6" t="s">
        <v>177</v>
      </c>
      <c r="C529" s="6" t="s">
        <v>5</v>
      </c>
      <c r="D529" s="8">
        <f>D530+D558</f>
        <v>10771.400000000001</v>
      </c>
    </row>
    <row r="530" spans="1:4" s="7" customFormat="1" ht="12.75">
      <c r="A530" s="5" t="s">
        <v>178</v>
      </c>
      <c r="B530" s="6" t="s">
        <v>179</v>
      </c>
      <c r="C530" s="6" t="s">
        <v>5</v>
      </c>
      <c r="D530" s="8">
        <f>D531+D536+D544+D547+D551</f>
        <v>10756.400000000001</v>
      </c>
    </row>
    <row r="531" spans="1:4" ht="12.75" hidden="1">
      <c r="A531" s="3" t="s">
        <v>180</v>
      </c>
      <c r="B531" s="2" t="s">
        <v>181</v>
      </c>
      <c r="C531" s="2" t="s">
        <v>5</v>
      </c>
      <c r="D531" s="9">
        <f>D532+D534</f>
        <v>0</v>
      </c>
    </row>
    <row r="532" spans="1:4" ht="26.25" hidden="1">
      <c r="A532" s="3" t="s">
        <v>8</v>
      </c>
      <c r="B532" s="2" t="s">
        <v>181</v>
      </c>
      <c r="C532" s="2" t="s">
        <v>9</v>
      </c>
      <c r="D532" s="9">
        <f>D533</f>
        <v>0</v>
      </c>
    </row>
    <row r="533" spans="1:4" ht="26.25" hidden="1">
      <c r="A533" s="3" t="s">
        <v>10</v>
      </c>
      <c r="B533" s="2" t="s">
        <v>181</v>
      </c>
      <c r="C533" s="2" t="s">
        <v>11</v>
      </c>
      <c r="D533" s="9"/>
    </row>
    <row r="534" spans="1:4" ht="12.75" hidden="1">
      <c r="A534" s="3" t="s">
        <v>67</v>
      </c>
      <c r="B534" s="2" t="s">
        <v>181</v>
      </c>
      <c r="C534" s="2" t="s">
        <v>68</v>
      </c>
      <c r="D534" s="9">
        <f>D535</f>
        <v>0</v>
      </c>
    </row>
    <row r="535" spans="1:4" ht="12.75" hidden="1">
      <c r="A535" s="3" t="s">
        <v>244</v>
      </c>
      <c r="B535" s="2" t="s">
        <v>181</v>
      </c>
      <c r="C535" s="2" t="s">
        <v>245</v>
      </c>
      <c r="D535" s="9">
        <v>0</v>
      </c>
    </row>
    <row r="536" spans="1:4" ht="12.75">
      <c r="A536" s="3" t="s">
        <v>182</v>
      </c>
      <c r="B536" s="2" t="s">
        <v>183</v>
      </c>
      <c r="C536" s="2" t="s">
        <v>5</v>
      </c>
      <c r="D536" s="9">
        <f>D537+D539+D541</f>
        <v>180.20000000000002</v>
      </c>
    </row>
    <row r="537" spans="1:4" ht="52.5">
      <c r="A537" s="3" t="s">
        <v>55</v>
      </c>
      <c r="B537" s="2" t="s">
        <v>183</v>
      </c>
      <c r="C537" s="2" t="s">
        <v>56</v>
      </c>
      <c r="D537" s="9">
        <f>D538</f>
        <v>5.4</v>
      </c>
    </row>
    <row r="538" spans="1:4" ht="12.75">
      <c r="A538" s="3" t="s">
        <v>57</v>
      </c>
      <c r="B538" s="2" t="s">
        <v>183</v>
      </c>
      <c r="C538" s="2" t="s">
        <v>58</v>
      </c>
      <c r="D538" s="9">
        <v>5.4</v>
      </c>
    </row>
    <row r="539" spans="1:4" ht="26.25">
      <c r="A539" s="3" t="s">
        <v>8</v>
      </c>
      <c r="B539" s="2" t="s">
        <v>183</v>
      </c>
      <c r="C539" s="2" t="s">
        <v>9</v>
      </c>
      <c r="D539" s="9">
        <f>D540</f>
        <v>172.3</v>
      </c>
    </row>
    <row r="540" spans="1:4" ht="26.25">
      <c r="A540" s="3" t="s">
        <v>10</v>
      </c>
      <c r="B540" s="2" t="s">
        <v>183</v>
      </c>
      <c r="C540" s="2" t="s">
        <v>11</v>
      </c>
      <c r="D540" s="9">
        <v>172.3</v>
      </c>
    </row>
    <row r="541" spans="1:4" ht="12.75">
      <c r="A541" s="3" t="s">
        <v>67</v>
      </c>
      <c r="B541" s="2" t="s">
        <v>183</v>
      </c>
      <c r="C541" s="2" t="s">
        <v>68</v>
      </c>
      <c r="D541" s="9">
        <f>D542+D543</f>
        <v>2.5</v>
      </c>
    </row>
    <row r="542" spans="1:4" ht="12.75">
      <c r="A542" s="3" t="s">
        <v>244</v>
      </c>
      <c r="B542" s="2" t="s">
        <v>183</v>
      </c>
      <c r="C542" s="2" t="s">
        <v>245</v>
      </c>
      <c r="D542" s="9">
        <v>2.5</v>
      </c>
    </row>
    <row r="543" spans="1:4" ht="12.75">
      <c r="A543" s="3" t="s">
        <v>105</v>
      </c>
      <c r="B543" s="2" t="s">
        <v>183</v>
      </c>
      <c r="C543" s="2" t="s">
        <v>106</v>
      </c>
      <c r="D543" s="9"/>
    </row>
    <row r="544" spans="1:4" ht="26.25">
      <c r="A544" s="3" t="s">
        <v>308</v>
      </c>
      <c r="B544" s="2" t="s">
        <v>184</v>
      </c>
      <c r="C544" s="2" t="s">
        <v>5</v>
      </c>
      <c r="D544" s="9">
        <f>D545</f>
        <v>1937.3</v>
      </c>
    </row>
    <row r="545" spans="1:4" ht="26.25">
      <c r="A545" s="3" t="s">
        <v>16</v>
      </c>
      <c r="B545" s="2" t="s">
        <v>184</v>
      </c>
      <c r="C545" s="2" t="s">
        <v>17</v>
      </c>
      <c r="D545" s="9">
        <f>D546</f>
        <v>1937.3</v>
      </c>
    </row>
    <row r="546" spans="1:4" ht="12.75">
      <c r="A546" s="3" t="s">
        <v>18</v>
      </c>
      <c r="B546" s="2" t="s">
        <v>184</v>
      </c>
      <c r="C546" s="2" t="s">
        <v>19</v>
      </c>
      <c r="D546" s="9">
        <v>1937.3</v>
      </c>
    </row>
    <row r="547" spans="1:4" ht="12.75">
      <c r="A547" s="3" t="s">
        <v>185</v>
      </c>
      <c r="B547" s="2" t="s">
        <v>186</v>
      </c>
      <c r="C547" s="2" t="s">
        <v>5</v>
      </c>
      <c r="D547" s="9">
        <f>D548</f>
        <v>7153.2</v>
      </c>
    </row>
    <row r="548" spans="1:4" ht="26.25">
      <c r="A548" s="3" t="s">
        <v>16</v>
      </c>
      <c r="B548" s="2" t="s">
        <v>186</v>
      </c>
      <c r="C548" s="2" t="s">
        <v>17</v>
      </c>
      <c r="D548" s="9">
        <f>D549+D550</f>
        <v>7153.2</v>
      </c>
    </row>
    <row r="549" spans="1:4" ht="12.75">
      <c r="A549" s="3" t="s">
        <v>18</v>
      </c>
      <c r="B549" s="2" t="s">
        <v>186</v>
      </c>
      <c r="C549" s="2" t="s">
        <v>19</v>
      </c>
      <c r="D549" s="9">
        <v>1123.7</v>
      </c>
    </row>
    <row r="550" spans="1:4" ht="12.75">
      <c r="A550" s="3" t="s">
        <v>30</v>
      </c>
      <c r="B550" s="2" t="s">
        <v>186</v>
      </c>
      <c r="C550" s="2" t="s">
        <v>31</v>
      </c>
      <c r="D550" s="9">
        <v>6029.5</v>
      </c>
    </row>
    <row r="551" spans="1:4" ht="12.75">
      <c r="A551" s="3" t="s">
        <v>87</v>
      </c>
      <c r="B551" s="2" t="s">
        <v>187</v>
      </c>
      <c r="C551" s="2" t="s">
        <v>5</v>
      </c>
      <c r="D551" s="9">
        <f>D552+D554+D556</f>
        <v>1485.7</v>
      </c>
    </row>
    <row r="552" spans="1:4" ht="52.5">
      <c r="A552" s="3" t="s">
        <v>55</v>
      </c>
      <c r="B552" s="2" t="s">
        <v>187</v>
      </c>
      <c r="C552" s="2" t="s">
        <v>56</v>
      </c>
      <c r="D552" s="9">
        <f>D553</f>
        <v>1285</v>
      </c>
    </row>
    <row r="553" spans="1:4" ht="12.75">
      <c r="A553" s="3" t="s">
        <v>57</v>
      </c>
      <c r="B553" s="2" t="s">
        <v>187</v>
      </c>
      <c r="C553" s="2" t="s">
        <v>58</v>
      </c>
      <c r="D553" s="9">
        <v>1285</v>
      </c>
    </row>
    <row r="554" spans="1:4" ht="26.25">
      <c r="A554" s="3" t="s">
        <v>8</v>
      </c>
      <c r="B554" s="2" t="s">
        <v>187</v>
      </c>
      <c r="C554" s="2" t="s">
        <v>9</v>
      </c>
      <c r="D554" s="9">
        <f>D555</f>
        <v>195.4</v>
      </c>
    </row>
    <row r="555" spans="1:4" ht="26.25">
      <c r="A555" s="3" t="s">
        <v>10</v>
      </c>
      <c r="B555" s="2" t="s">
        <v>187</v>
      </c>
      <c r="C555" s="2" t="s">
        <v>11</v>
      </c>
      <c r="D555" s="9">
        <v>195.4</v>
      </c>
    </row>
    <row r="556" spans="1:4" ht="12.75">
      <c r="A556" s="3" t="s">
        <v>22</v>
      </c>
      <c r="B556" s="2" t="s">
        <v>187</v>
      </c>
      <c r="C556" s="2" t="s">
        <v>23</v>
      </c>
      <c r="D556" s="9">
        <f>D557</f>
        <v>5.3</v>
      </c>
    </row>
    <row r="557" spans="1:4" ht="12.75">
      <c r="A557" s="3" t="s">
        <v>48</v>
      </c>
      <c r="B557" s="2" t="s">
        <v>187</v>
      </c>
      <c r="C557" s="2" t="s">
        <v>49</v>
      </c>
      <c r="D557" s="9">
        <v>5.3</v>
      </c>
    </row>
    <row r="558" spans="1:4" s="7" customFormat="1" ht="12.75">
      <c r="A558" s="5" t="s">
        <v>188</v>
      </c>
      <c r="B558" s="6" t="s">
        <v>189</v>
      </c>
      <c r="C558" s="6" t="s">
        <v>5</v>
      </c>
      <c r="D558" s="8">
        <f>D559+D562+D567+D575+D577</f>
        <v>15</v>
      </c>
    </row>
    <row r="559" spans="1:4" ht="12.75" hidden="1">
      <c r="A559" s="3" t="s">
        <v>190</v>
      </c>
      <c r="B559" s="2" t="s">
        <v>191</v>
      </c>
      <c r="C559" s="2" t="s">
        <v>5</v>
      </c>
      <c r="D559" s="9">
        <f>D560</f>
        <v>0</v>
      </c>
    </row>
    <row r="560" spans="1:4" ht="26.25" hidden="1">
      <c r="A560" s="3" t="s">
        <v>8</v>
      </c>
      <c r="B560" s="2" t="s">
        <v>191</v>
      </c>
      <c r="C560" s="2" t="s">
        <v>9</v>
      </c>
      <c r="D560" s="9">
        <f>D561</f>
        <v>0</v>
      </c>
    </row>
    <row r="561" spans="1:4" ht="26.25" hidden="1">
      <c r="A561" s="3" t="s">
        <v>10</v>
      </c>
      <c r="B561" s="2" t="s">
        <v>191</v>
      </c>
      <c r="C561" s="2" t="s">
        <v>11</v>
      </c>
      <c r="D561" s="9"/>
    </row>
    <row r="562" spans="1:4" ht="12.75" hidden="1">
      <c r="A562" s="24" t="s">
        <v>342</v>
      </c>
      <c r="B562" s="2" t="s">
        <v>341</v>
      </c>
      <c r="C562" s="2"/>
      <c r="D562" s="9">
        <f>D563+D565</f>
        <v>0</v>
      </c>
    </row>
    <row r="563" spans="1:4" ht="26.25" hidden="1">
      <c r="A563" s="3" t="s">
        <v>8</v>
      </c>
      <c r="B563" s="2" t="s">
        <v>341</v>
      </c>
      <c r="C563" s="2" t="s">
        <v>9</v>
      </c>
      <c r="D563" s="9">
        <f>D564</f>
        <v>0</v>
      </c>
    </row>
    <row r="564" spans="1:4" ht="26.25" hidden="1">
      <c r="A564" s="3" t="s">
        <v>10</v>
      </c>
      <c r="B564" s="2" t="s">
        <v>341</v>
      </c>
      <c r="C564" s="2" t="s">
        <v>11</v>
      </c>
      <c r="D564" s="9"/>
    </row>
    <row r="565" spans="1:4" ht="12.75" hidden="1">
      <c r="A565" s="3" t="s">
        <v>67</v>
      </c>
      <c r="B565" s="2" t="s">
        <v>341</v>
      </c>
      <c r="C565" s="2" t="s">
        <v>68</v>
      </c>
      <c r="D565" s="9">
        <f>D566</f>
        <v>0</v>
      </c>
    </row>
    <row r="566" spans="1:4" ht="12.75" hidden="1">
      <c r="A566" s="3" t="s">
        <v>105</v>
      </c>
      <c r="B566" s="2" t="s">
        <v>341</v>
      </c>
      <c r="C566" s="2" t="s">
        <v>106</v>
      </c>
      <c r="D566" s="9"/>
    </row>
    <row r="567" spans="1:4" ht="12.75">
      <c r="A567" s="24" t="s">
        <v>268</v>
      </c>
      <c r="B567" s="2" t="s">
        <v>269</v>
      </c>
      <c r="C567" s="2" t="s">
        <v>5</v>
      </c>
      <c r="D567" s="9">
        <f>D568+D570+D572</f>
        <v>15</v>
      </c>
    </row>
    <row r="568" spans="1:4" ht="52.5" hidden="1">
      <c r="A568" s="3" t="s">
        <v>55</v>
      </c>
      <c r="B568" s="2" t="s">
        <v>269</v>
      </c>
      <c r="C568" s="2" t="s">
        <v>56</v>
      </c>
      <c r="D568" s="9">
        <f>D569</f>
        <v>0</v>
      </c>
    </row>
    <row r="569" spans="1:4" ht="12.75">
      <c r="A569" s="3" t="s">
        <v>57</v>
      </c>
      <c r="B569" s="2" t="s">
        <v>269</v>
      </c>
      <c r="C569" s="2" t="s">
        <v>58</v>
      </c>
      <c r="D569" s="9"/>
    </row>
    <row r="570" spans="1:4" ht="26.25">
      <c r="A570" s="3" t="s">
        <v>8</v>
      </c>
      <c r="B570" s="2" t="s">
        <v>269</v>
      </c>
      <c r="C570" s="2" t="s">
        <v>9</v>
      </c>
      <c r="D570" s="9">
        <f>D571</f>
        <v>15</v>
      </c>
    </row>
    <row r="571" spans="1:4" ht="26.25">
      <c r="A571" s="3" t="s">
        <v>10</v>
      </c>
      <c r="B571" s="2" t="s">
        <v>269</v>
      </c>
      <c r="C571" s="2" t="s">
        <v>11</v>
      </c>
      <c r="D571" s="9">
        <v>15</v>
      </c>
    </row>
    <row r="572" spans="1:4" ht="26.25" hidden="1">
      <c r="A572" s="3" t="s">
        <v>16</v>
      </c>
      <c r="B572" s="2" t="s">
        <v>269</v>
      </c>
      <c r="C572" s="2" t="s">
        <v>17</v>
      </c>
      <c r="D572" s="9">
        <f>D573</f>
        <v>0</v>
      </c>
    </row>
    <row r="573" spans="1:4" ht="12.75" hidden="1">
      <c r="A573" s="3" t="s">
        <v>18</v>
      </c>
      <c r="B573" s="2" t="s">
        <v>269</v>
      </c>
      <c r="C573" s="2" t="s">
        <v>19</v>
      </c>
      <c r="D573" s="9"/>
    </row>
    <row r="574" spans="1:4" ht="12.75" hidden="1">
      <c r="A574" s="1" t="s">
        <v>401</v>
      </c>
      <c r="B574" s="2" t="s">
        <v>402</v>
      </c>
      <c r="C574" s="2"/>
      <c r="D574" s="9">
        <f>D575+D577</f>
        <v>0</v>
      </c>
    </row>
    <row r="575" spans="1:4" ht="52.5" hidden="1">
      <c r="A575" s="3" t="s">
        <v>55</v>
      </c>
      <c r="B575" s="2" t="s">
        <v>402</v>
      </c>
      <c r="C575" s="2" t="s">
        <v>56</v>
      </c>
      <c r="D575" s="9">
        <f>D576</f>
        <v>0</v>
      </c>
    </row>
    <row r="576" spans="1:4" ht="12.75" hidden="1">
      <c r="A576" s="3" t="s">
        <v>57</v>
      </c>
      <c r="B576" s="2" t="s">
        <v>402</v>
      </c>
      <c r="C576" s="2" t="s">
        <v>58</v>
      </c>
      <c r="D576" s="9"/>
    </row>
    <row r="577" spans="1:4" ht="12.75" hidden="1">
      <c r="A577" s="3" t="s">
        <v>379</v>
      </c>
      <c r="B577" s="2" t="s">
        <v>380</v>
      </c>
      <c r="C577" s="2"/>
      <c r="D577" s="9">
        <f>D578+D580</f>
        <v>0</v>
      </c>
    </row>
    <row r="578" spans="1:4" ht="52.5" hidden="1">
      <c r="A578" s="3" t="s">
        <v>55</v>
      </c>
      <c r="B578" s="2" t="s">
        <v>380</v>
      </c>
      <c r="C578" s="2" t="s">
        <v>56</v>
      </c>
      <c r="D578" s="9">
        <f>D579</f>
        <v>0</v>
      </c>
    </row>
    <row r="579" spans="1:4" ht="12.75" hidden="1">
      <c r="A579" s="3" t="s">
        <v>57</v>
      </c>
      <c r="B579" s="2" t="s">
        <v>380</v>
      </c>
      <c r="C579" s="2" t="s">
        <v>58</v>
      </c>
      <c r="D579" s="9"/>
    </row>
    <row r="580" spans="1:4" ht="26.25" hidden="1">
      <c r="A580" s="3" t="s">
        <v>8</v>
      </c>
      <c r="B580" s="2" t="s">
        <v>380</v>
      </c>
      <c r="C580" s="2" t="s">
        <v>9</v>
      </c>
      <c r="D580" s="9">
        <f>D581</f>
        <v>0</v>
      </c>
    </row>
    <row r="581" spans="1:4" ht="26.25" hidden="1">
      <c r="A581" s="3" t="s">
        <v>10</v>
      </c>
      <c r="B581" s="2" t="s">
        <v>380</v>
      </c>
      <c r="C581" s="2" t="s">
        <v>11</v>
      </c>
      <c r="D581" s="9"/>
    </row>
    <row r="582" spans="1:4" ht="33" customHeight="1" hidden="1">
      <c r="A582" s="12" t="s">
        <v>284</v>
      </c>
      <c r="B582" s="6" t="s">
        <v>285</v>
      </c>
      <c r="C582" s="6"/>
      <c r="D582" s="8">
        <f>D586+D589+D592+D583</f>
        <v>0</v>
      </c>
    </row>
    <row r="583" spans="1:4" ht="33" customHeight="1" hidden="1">
      <c r="A583" s="25" t="s">
        <v>445</v>
      </c>
      <c r="B583" s="2" t="s">
        <v>446</v>
      </c>
      <c r="C583" s="6"/>
      <c r="D583" s="9">
        <f>D584</f>
        <v>0</v>
      </c>
    </row>
    <row r="584" spans="1:4" ht="33" customHeight="1" hidden="1">
      <c r="A584" s="3" t="s">
        <v>8</v>
      </c>
      <c r="B584" s="2" t="s">
        <v>446</v>
      </c>
      <c r="C584" s="2" t="s">
        <v>9</v>
      </c>
      <c r="D584" s="9">
        <f>D585</f>
        <v>0</v>
      </c>
    </row>
    <row r="585" spans="1:4" ht="33" customHeight="1" hidden="1">
      <c r="A585" s="3" t="s">
        <v>10</v>
      </c>
      <c r="B585" s="2" t="s">
        <v>446</v>
      </c>
      <c r="C585" s="2" t="s">
        <v>11</v>
      </c>
      <c r="D585" s="9"/>
    </row>
    <row r="586" spans="1:4" ht="30.75" customHeight="1" hidden="1">
      <c r="A586" s="25" t="s">
        <v>343</v>
      </c>
      <c r="B586" s="2" t="s">
        <v>344</v>
      </c>
      <c r="C586" s="2"/>
      <c r="D586" s="9">
        <f>D587</f>
        <v>0</v>
      </c>
    </row>
    <row r="587" spans="1:4" ht="26.25" hidden="1">
      <c r="A587" s="3" t="s">
        <v>16</v>
      </c>
      <c r="B587" s="2" t="s">
        <v>344</v>
      </c>
      <c r="C587" s="2" t="s">
        <v>17</v>
      </c>
      <c r="D587" s="9">
        <f>D588</f>
        <v>0</v>
      </c>
    </row>
    <row r="588" spans="1:4" ht="12.75" hidden="1">
      <c r="A588" s="3" t="s">
        <v>18</v>
      </c>
      <c r="B588" s="2" t="s">
        <v>344</v>
      </c>
      <c r="C588" s="2" t="s">
        <v>19</v>
      </c>
      <c r="D588" s="9"/>
    </row>
    <row r="589" spans="1:4" ht="12.75" hidden="1">
      <c r="A589" s="3" t="s">
        <v>381</v>
      </c>
      <c r="B589" s="2" t="s">
        <v>382</v>
      </c>
      <c r="C589" s="2"/>
      <c r="D589" s="9">
        <f>D590</f>
        <v>0</v>
      </c>
    </row>
    <row r="590" spans="1:4" ht="26.25" hidden="1">
      <c r="A590" s="3" t="s">
        <v>8</v>
      </c>
      <c r="B590" s="2" t="s">
        <v>382</v>
      </c>
      <c r="C590" s="2" t="s">
        <v>9</v>
      </c>
      <c r="D590" s="9">
        <f>D591</f>
        <v>0</v>
      </c>
    </row>
    <row r="591" spans="1:4" ht="26.25" hidden="1">
      <c r="A591" s="3" t="s">
        <v>10</v>
      </c>
      <c r="B591" s="2" t="s">
        <v>382</v>
      </c>
      <c r="C591" s="2" t="s">
        <v>11</v>
      </c>
      <c r="D591" s="9"/>
    </row>
    <row r="592" spans="1:4" ht="12.75" hidden="1">
      <c r="A592" s="3" t="s">
        <v>383</v>
      </c>
      <c r="B592" s="2" t="s">
        <v>447</v>
      </c>
      <c r="C592" s="2"/>
      <c r="D592" s="9">
        <f>D593</f>
        <v>0</v>
      </c>
    </row>
    <row r="593" spans="1:4" ht="26.25" hidden="1">
      <c r="A593" s="3" t="s">
        <v>8</v>
      </c>
      <c r="B593" s="2" t="s">
        <v>447</v>
      </c>
      <c r="C593" s="2" t="s">
        <v>9</v>
      </c>
      <c r="D593" s="9">
        <f>D594</f>
        <v>0</v>
      </c>
    </row>
    <row r="594" spans="1:4" ht="26.25" hidden="1">
      <c r="A594" s="3" t="s">
        <v>10</v>
      </c>
      <c r="B594" s="2" t="s">
        <v>447</v>
      </c>
      <c r="C594" s="2" t="s">
        <v>11</v>
      </c>
      <c r="D594" s="9"/>
    </row>
    <row r="595" spans="1:4" s="7" customFormat="1" ht="52.5">
      <c r="A595" s="5" t="s">
        <v>192</v>
      </c>
      <c r="B595" s="6" t="s">
        <v>193</v>
      </c>
      <c r="C595" s="6" t="s">
        <v>5</v>
      </c>
      <c r="D595" s="8">
        <f>D596+D609+D622+D632+D648+D670+D678</f>
        <v>28690.7</v>
      </c>
    </row>
    <row r="596" spans="1:4" s="7" customFormat="1" ht="26.25">
      <c r="A596" s="12" t="s">
        <v>272</v>
      </c>
      <c r="B596" s="26" t="s">
        <v>273</v>
      </c>
      <c r="C596" s="6"/>
      <c r="D596" s="8">
        <f>D600+D597+D606+D603</f>
        <v>4.8</v>
      </c>
    </row>
    <row r="597" spans="1:4" s="7" customFormat="1" ht="26.25">
      <c r="A597" s="25" t="s">
        <v>384</v>
      </c>
      <c r="B597" s="10" t="s">
        <v>385</v>
      </c>
      <c r="C597" s="6"/>
      <c r="D597" s="9">
        <f>D598</f>
        <v>4.8</v>
      </c>
    </row>
    <row r="598" spans="1:4" s="7" customFormat="1" ht="26.25">
      <c r="A598" s="3" t="s">
        <v>8</v>
      </c>
      <c r="B598" s="10" t="s">
        <v>385</v>
      </c>
      <c r="C598" s="2" t="s">
        <v>9</v>
      </c>
      <c r="D598" s="9">
        <f>D599</f>
        <v>4.8</v>
      </c>
    </row>
    <row r="599" spans="1:4" s="7" customFormat="1" ht="26.25">
      <c r="A599" s="3" t="s">
        <v>10</v>
      </c>
      <c r="B599" s="10" t="s">
        <v>385</v>
      </c>
      <c r="C599" s="2" t="s">
        <v>11</v>
      </c>
      <c r="D599" s="9">
        <v>4.8</v>
      </c>
    </row>
    <row r="600" spans="1:4" s="7" customFormat="1" ht="12.75" hidden="1">
      <c r="A600" s="4" t="s">
        <v>345</v>
      </c>
      <c r="B600" s="10" t="s">
        <v>465</v>
      </c>
      <c r="C600" s="2"/>
      <c r="D600" s="9">
        <f>D601</f>
        <v>0</v>
      </c>
    </row>
    <row r="601" spans="1:4" ht="12.75" hidden="1">
      <c r="A601" s="3" t="s">
        <v>22</v>
      </c>
      <c r="B601" s="10" t="s">
        <v>465</v>
      </c>
      <c r="C601" s="2" t="s">
        <v>9</v>
      </c>
      <c r="D601" s="9">
        <f>D602</f>
        <v>0</v>
      </c>
    </row>
    <row r="602" spans="1:4" ht="26.25" hidden="1">
      <c r="A602" s="3" t="s">
        <v>10</v>
      </c>
      <c r="B602" s="10" t="s">
        <v>465</v>
      </c>
      <c r="C602" s="2" t="s">
        <v>11</v>
      </c>
      <c r="D602" s="9"/>
    </row>
    <row r="603" spans="1:4" ht="26.25" hidden="1">
      <c r="A603" s="3" t="s">
        <v>386</v>
      </c>
      <c r="B603" s="10" t="s">
        <v>428</v>
      </c>
      <c r="C603" s="2"/>
      <c r="D603" s="9">
        <f>D604</f>
        <v>0</v>
      </c>
    </row>
    <row r="604" spans="1:4" ht="26.25" hidden="1">
      <c r="A604" s="3" t="s">
        <v>8</v>
      </c>
      <c r="B604" s="10" t="s">
        <v>428</v>
      </c>
      <c r="C604" s="2" t="s">
        <v>9</v>
      </c>
      <c r="D604" s="9">
        <f>D605</f>
        <v>0</v>
      </c>
    </row>
    <row r="605" spans="1:4" ht="26.25" hidden="1">
      <c r="A605" s="3" t="s">
        <v>10</v>
      </c>
      <c r="B605" s="10" t="s">
        <v>428</v>
      </c>
      <c r="C605" s="2" t="s">
        <v>11</v>
      </c>
      <c r="D605" s="9"/>
    </row>
    <row r="606" spans="1:4" ht="15" customHeight="1" hidden="1">
      <c r="A606" s="3" t="s">
        <v>386</v>
      </c>
      <c r="B606" s="10" t="s">
        <v>387</v>
      </c>
      <c r="C606" s="2"/>
      <c r="D606" s="9">
        <f>D607</f>
        <v>0</v>
      </c>
    </row>
    <row r="607" spans="1:4" ht="26.25" hidden="1">
      <c r="A607" s="3" t="s">
        <v>8</v>
      </c>
      <c r="B607" s="10" t="s">
        <v>387</v>
      </c>
      <c r="C607" s="2" t="s">
        <v>9</v>
      </c>
      <c r="D607" s="9">
        <f>D608</f>
        <v>0</v>
      </c>
    </row>
    <row r="608" spans="1:4" ht="26.25" hidden="1">
      <c r="A608" s="3" t="s">
        <v>10</v>
      </c>
      <c r="B608" s="10" t="s">
        <v>387</v>
      </c>
      <c r="C608" s="2" t="s">
        <v>11</v>
      </c>
      <c r="D608" s="9"/>
    </row>
    <row r="609" spans="1:4" s="7" customFormat="1" ht="26.25">
      <c r="A609" s="5" t="s">
        <v>194</v>
      </c>
      <c r="B609" s="6" t="s">
        <v>195</v>
      </c>
      <c r="C609" s="6" t="s">
        <v>5</v>
      </c>
      <c r="D609" s="8">
        <f>D613+D610+D616+D619</f>
        <v>7.6</v>
      </c>
    </row>
    <row r="610" spans="1:4" s="7" customFormat="1" ht="18.75" customHeight="1">
      <c r="A610" s="3" t="s">
        <v>388</v>
      </c>
      <c r="B610" s="2" t="s">
        <v>389</v>
      </c>
      <c r="C610" s="6"/>
      <c r="D610" s="9">
        <f>D611</f>
        <v>7.6</v>
      </c>
    </row>
    <row r="611" spans="1:4" s="7" customFormat="1" ht="26.25">
      <c r="A611" s="3" t="s">
        <v>8</v>
      </c>
      <c r="B611" s="2" t="s">
        <v>389</v>
      </c>
      <c r="C611" s="2" t="s">
        <v>9</v>
      </c>
      <c r="D611" s="9">
        <f>D612</f>
        <v>7.6</v>
      </c>
    </row>
    <row r="612" spans="1:4" s="7" customFormat="1" ht="26.25">
      <c r="A612" s="3" t="s">
        <v>10</v>
      </c>
      <c r="B612" s="2" t="s">
        <v>389</v>
      </c>
      <c r="C612" s="2" t="s">
        <v>11</v>
      </c>
      <c r="D612" s="9">
        <v>7.6</v>
      </c>
    </row>
    <row r="613" spans="1:4" ht="26.25" hidden="1">
      <c r="A613" s="11" t="s">
        <v>347</v>
      </c>
      <c r="B613" s="2" t="s">
        <v>346</v>
      </c>
      <c r="C613" s="2" t="s">
        <v>5</v>
      </c>
      <c r="D613" s="9">
        <f>D614</f>
        <v>0</v>
      </c>
    </row>
    <row r="614" spans="1:4" ht="26.25" hidden="1">
      <c r="A614" s="3" t="s">
        <v>8</v>
      </c>
      <c r="B614" s="2" t="s">
        <v>346</v>
      </c>
      <c r="C614" s="2" t="s">
        <v>9</v>
      </c>
      <c r="D614" s="9">
        <f>D615</f>
        <v>0</v>
      </c>
    </row>
    <row r="615" spans="1:4" ht="26.25" hidden="1">
      <c r="A615" s="3" t="s">
        <v>10</v>
      </c>
      <c r="B615" s="2" t="s">
        <v>346</v>
      </c>
      <c r="C615" s="2" t="s">
        <v>11</v>
      </c>
      <c r="D615" s="9"/>
    </row>
    <row r="616" spans="1:4" ht="12.75" hidden="1">
      <c r="A616" s="3" t="s">
        <v>429</v>
      </c>
      <c r="B616" s="2" t="s">
        <v>431</v>
      </c>
      <c r="C616" s="2"/>
      <c r="D616" s="9">
        <f>D617</f>
        <v>0</v>
      </c>
    </row>
    <row r="617" spans="1:4" ht="26.25" hidden="1">
      <c r="A617" s="3" t="s">
        <v>8</v>
      </c>
      <c r="B617" s="2" t="s">
        <v>431</v>
      </c>
      <c r="C617" s="2" t="s">
        <v>9</v>
      </c>
      <c r="D617" s="9">
        <f>D618</f>
        <v>0</v>
      </c>
    </row>
    <row r="618" spans="1:4" ht="26.25" hidden="1">
      <c r="A618" s="3" t="s">
        <v>10</v>
      </c>
      <c r="B618" s="2" t="s">
        <v>431</v>
      </c>
      <c r="C618" s="2" t="s">
        <v>11</v>
      </c>
      <c r="D618" s="9"/>
    </row>
    <row r="619" spans="1:4" ht="12.75" hidden="1">
      <c r="A619" s="3" t="s">
        <v>429</v>
      </c>
      <c r="B619" s="2" t="s">
        <v>430</v>
      </c>
      <c r="C619" s="2"/>
      <c r="D619" s="9">
        <f>D620</f>
        <v>0</v>
      </c>
    </row>
    <row r="620" spans="1:4" ht="26.25" hidden="1">
      <c r="A620" s="3" t="s">
        <v>8</v>
      </c>
      <c r="B620" s="2" t="s">
        <v>430</v>
      </c>
      <c r="C620" s="2" t="s">
        <v>9</v>
      </c>
      <c r="D620" s="9">
        <f>D621</f>
        <v>0</v>
      </c>
    </row>
    <row r="621" spans="1:4" ht="26.25" hidden="1">
      <c r="A621" s="3" t="s">
        <v>10</v>
      </c>
      <c r="B621" s="2" t="s">
        <v>430</v>
      </c>
      <c r="C621" s="2" t="s">
        <v>11</v>
      </c>
      <c r="D621" s="9"/>
    </row>
    <row r="622" spans="1:4" s="7" customFormat="1" ht="12.75">
      <c r="A622" s="5" t="s">
        <v>198</v>
      </c>
      <c r="B622" s="6" t="s">
        <v>199</v>
      </c>
      <c r="C622" s="6" t="s">
        <v>5</v>
      </c>
      <c r="D622" s="8">
        <f>D623+D626+D629</f>
        <v>4946.6</v>
      </c>
    </row>
    <row r="623" spans="1:4" ht="12.75">
      <c r="A623" s="3" t="s">
        <v>200</v>
      </c>
      <c r="B623" s="2" t="s">
        <v>201</v>
      </c>
      <c r="C623" s="2" t="s">
        <v>5</v>
      </c>
      <c r="D623" s="9">
        <f>D624</f>
        <v>3088.5</v>
      </c>
    </row>
    <row r="624" spans="1:4" ht="26.25">
      <c r="A624" s="3" t="s">
        <v>8</v>
      </c>
      <c r="B624" s="2" t="s">
        <v>201</v>
      </c>
      <c r="C624" s="2" t="s">
        <v>9</v>
      </c>
      <c r="D624" s="9">
        <f>D625</f>
        <v>3088.5</v>
      </c>
    </row>
    <row r="625" spans="1:4" ht="26.25">
      <c r="A625" s="3" t="s">
        <v>10</v>
      </c>
      <c r="B625" s="2" t="s">
        <v>201</v>
      </c>
      <c r="C625" s="2" t="s">
        <v>11</v>
      </c>
      <c r="D625" s="9">
        <v>3088.5</v>
      </c>
    </row>
    <row r="626" spans="1:4" ht="12.75">
      <c r="A626" s="3" t="s">
        <v>202</v>
      </c>
      <c r="B626" s="2" t="s">
        <v>203</v>
      </c>
      <c r="C626" s="2" t="s">
        <v>5</v>
      </c>
      <c r="D626" s="9">
        <f>D627</f>
        <v>1738.1</v>
      </c>
    </row>
    <row r="627" spans="1:4" ht="26.25">
      <c r="A627" s="3" t="s">
        <v>8</v>
      </c>
      <c r="B627" s="2" t="s">
        <v>203</v>
      </c>
      <c r="C627" s="2" t="s">
        <v>9</v>
      </c>
      <c r="D627" s="9">
        <f>D628</f>
        <v>1738.1</v>
      </c>
    </row>
    <row r="628" spans="1:4" ht="26.25">
      <c r="A628" s="3" t="s">
        <v>10</v>
      </c>
      <c r="B628" s="2" t="s">
        <v>203</v>
      </c>
      <c r="C628" s="2" t="s">
        <v>11</v>
      </c>
      <c r="D628" s="9">
        <v>1738.1</v>
      </c>
    </row>
    <row r="629" spans="1:4" ht="12.75">
      <c r="A629" s="3" t="s">
        <v>204</v>
      </c>
      <c r="B629" s="2" t="s">
        <v>205</v>
      </c>
      <c r="C629" s="2" t="s">
        <v>5</v>
      </c>
      <c r="D629" s="9">
        <f>D630</f>
        <v>120</v>
      </c>
    </row>
    <row r="630" spans="1:4" ht="26.25">
      <c r="A630" s="3" t="s">
        <v>8</v>
      </c>
      <c r="B630" s="2" t="s">
        <v>205</v>
      </c>
      <c r="C630" s="2" t="s">
        <v>9</v>
      </c>
      <c r="D630" s="9">
        <f>D631</f>
        <v>120</v>
      </c>
    </row>
    <row r="631" spans="1:4" ht="26.25">
      <c r="A631" s="3" t="s">
        <v>10</v>
      </c>
      <c r="B631" s="2" t="s">
        <v>205</v>
      </c>
      <c r="C631" s="2" t="s">
        <v>11</v>
      </c>
      <c r="D631" s="9">
        <v>120</v>
      </c>
    </row>
    <row r="632" spans="1:4" s="7" customFormat="1" ht="12.75">
      <c r="A632" s="5" t="s">
        <v>206</v>
      </c>
      <c r="B632" s="6" t="s">
        <v>207</v>
      </c>
      <c r="C632" s="6" t="s">
        <v>5</v>
      </c>
      <c r="D632" s="8">
        <f>D633+D636+D639+D642+D645</f>
        <v>10451.2</v>
      </c>
    </row>
    <row r="633" spans="1:4" ht="29.25" customHeight="1">
      <c r="A633" s="11" t="s">
        <v>477</v>
      </c>
      <c r="B633" s="2" t="s">
        <v>307</v>
      </c>
      <c r="C633" s="2" t="s">
        <v>5</v>
      </c>
      <c r="D633" s="9">
        <f>D634</f>
        <v>344.6</v>
      </c>
    </row>
    <row r="634" spans="1:4" ht="26.25">
      <c r="A634" s="3" t="s">
        <v>8</v>
      </c>
      <c r="B634" s="2" t="s">
        <v>307</v>
      </c>
      <c r="C634" s="2" t="s">
        <v>9</v>
      </c>
      <c r="D634" s="9">
        <f>D635</f>
        <v>344.6</v>
      </c>
    </row>
    <row r="635" spans="1:4" ht="26.25">
      <c r="A635" s="3" t="s">
        <v>10</v>
      </c>
      <c r="B635" s="2" t="s">
        <v>307</v>
      </c>
      <c r="C635" s="2" t="s">
        <v>11</v>
      </c>
      <c r="D635" s="9">
        <v>344.6</v>
      </c>
    </row>
    <row r="636" spans="1:4" ht="28.5" customHeight="1">
      <c r="A636" s="11" t="s">
        <v>478</v>
      </c>
      <c r="B636" s="2" t="s">
        <v>348</v>
      </c>
      <c r="C636" s="2" t="s">
        <v>5</v>
      </c>
      <c r="D636" s="9">
        <f>D637</f>
        <v>9406.6</v>
      </c>
    </row>
    <row r="637" spans="1:4" ht="26.25">
      <c r="A637" s="3" t="s">
        <v>8</v>
      </c>
      <c r="B637" s="2" t="s">
        <v>348</v>
      </c>
      <c r="C637" s="2" t="s">
        <v>9</v>
      </c>
      <c r="D637" s="9">
        <f>D638</f>
        <v>9406.6</v>
      </c>
    </row>
    <row r="638" spans="1:4" ht="26.25">
      <c r="A638" s="3" t="s">
        <v>10</v>
      </c>
      <c r="B638" s="2" t="s">
        <v>348</v>
      </c>
      <c r="C638" s="2" t="s">
        <v>11</v>
      </c>
      <c r="D638" s="9">
        <v>9406.6</v>
      </c>
    </row>
    <row r="639" spans="1:4" ht="51" customHeight="1">
      <c r="A639" s="3" t="s">
        <v>479</v>
      </c>
      <c r="B639" s="2" t="s">
        <v>448</v>
      </c>
      <c r="C639" s="2"/>
      <c r="D639" s="9">
        <f>D641</f>
        <v>700</v>
      </c>
    </row>
    <row r="640" spans="1:4" ht="26.25">
      <c r="A640" s="3" t="s">
        <v>8</v>
      </c>
      <c r="B640" s="2" t="s">
        <v>448</v>
      </c>
      <c r="C640" s="2" t="s">
        <v>9</v>
      </c>
      <c r="D640" s="9">
        <f>D641</f>
        <v>700</v>
      </c>
    </row>
    <row r="641" spans="1:4" ht="26.25">
      <c r="A641" s="3" t="s">
        <v>10</v>
      </c>
      <c r="B641" s="2" t="s">
        <v>448</v>
      </c>
      <c r="C641" s="2" t="s">
        <v>11</v>
      </c>
      <c r="D641" s="9">
        <v>700</v>
      </c>
    </row>
    <row r="642" spans="1:4" ht="66" hidden="1">
      <c r="A642" s="3" t="s">
        <v>449</v>
      </c>
      <c r="B642" s="2" t="s">
        <v>450</v>
      </c>
      <c r="C642" s="2"/>
      <c r="D642" s="9">
        <f>D643</f>
        <v>0</v>
      </c>
    </row>
    <row r="643" spans="1:4" ht="26.25" hidden="1">
      <c r="A643" s="3" t="s">
        <v>8</v>
      </c>
      <c r="B643" s="2" t="s">
        <v>450</v>
      </c>
      <c r="C643" s="2" t="s">
        <v>9</v>
      </c>
      <c r="D643" s="9">
        <f>D644</f>
        <v>0</v>
      </c>
    </row>
    <row r="644" spans="1:4" ht="26.25" hidden="1">
      <c r="A644" s="3" t="s">
        <v>10</v>
      </c>
      <c r="B644" s="2" t="s">
        <v>450</v>
      </c>
      <c r="C644" s="2" t="s">
        <v>11</v>
      </c>
      <c r="D644" s="9"/>
    </row>
    <row r="645" spans="1:4" ht="66" hidden="1">
      <c r="A645" s="3" t="s">
        <v>449</v>
      </c>
      <c r="B645" s="2" t="s">
        <v>451</v>
      </c>
      <c r="C645" s="2"/>
      <c r="D645" s="9">
        <f>D646</f>
        <v>0</v>
      </c>
    </row>
    <row r="646" spans="1:4" ht="26.25" hidden="1">
      <c r="A646" s="3" t="s">
        <v>8</v>
      </c>
      <c r="B646" s="2" t="s">
        <v>451</v>
      </c>
      <c r="C646" s="2" t="s">
        <v>9</v>
      </c>
      <c r="D646" s="9">
        <f>D647</f>
        <v>0</v>
      </c>
    </row>
    <row r="647" spans="1:4" ht="26.25" hidden="1">
      <c r="A647" s="3" t="s">
        <v>10</v>
      </c>
      <c r="B647" s="2" t="s">
        <v>451</v>
      </c>
      <c r="C647" s="2" t="s">
        <v>11</v>
      </c>
      <c r="D647" s="9"/>
    </row>
    <row r="648" spans="1:4" s="7" customFormat="1" ht="52.5">
      <c r="A648" s="5" t="s">
        <v>208</v>
      </c>
      <c r="B648" s="6" t="s">
        <v>209</v>
      </c>
      <c r="C648" s="6" t="s">
        <v>5</v>
      </c>
      <c r="D648" s="8">
        <f>D649+D655+D661+D667+D658+D664+D652</f>
        <v>12359.5</v>
      </c>
    </row>
    <row r="649" spans="1:4" ht="32.25" customHeight="1">
      <c r="A649" s="3" t="s">
        <v>485</v>
      </c>
      <c r="B649" s="2" t="s">
        <v>467</v>
      </c>
      <c r="C649" s="2" t="s">
        <v>5</v>
      </c>
      <c r="D649" s="9">
        <f>D650</f>
        <v>128.2</v>
      </c>
    </row>
    <row r="650" spans="1:4" ht="12.75">
      <c r="A650" s="3" t="s">
        <v>22</v>
      </c>
      <c r="B650" s="2" t="s">
        <v>467</v>
      </c>
      <c r="C650" s="2" t="s">
        <v>23</v>
      </c>
      <c r="D650" s="9">
        <f>D651</f>
        <v>128.2</v>
      </c>
    </row>
    <row r="651" spans="1:4" ht="39">
      <c r="A651" s="3" t="s">
        <v>24</v>
      </c>
      <c r="B651" s="2" t="s">
        <v>467</v>
      </c>
      <c r="C651" s="2" t="s">
        <v>25</v>
      </c>
      <c r="D651" s="9">
        <v>128.2</v>
      </c>
    </row>
    <row r="652" spans="1:4" ht="45" customHeight="1">
      <c r="A652" s="3" t="s">
        <v>482</v>
      </c>
      <c r="B652" s="2" t="s">
        <v>468</v>
      </c>
      <c r="C652" s="2"/>
      <c r="D652" s="9">
        <f>D653</f>
        <v>600</v>
      </c>
    </row>
    <row r="653" spans="1:4" ht="12.75">
      <c r="A653" s="3" t="s">
        <v>22</v>
      </c>
      <c r="B653" s="2" t="s">
        <v>468</v>
      </c>
      <c r="C653" s="2" t="s">
        <v>23</v>
      </c>
      <c r="D653" s="9">
        <f>D654</f>
        <v>600</v>
      </c>
    </row>
    <row r="654" spans="1:4" ht="39">
      <c r="A654" s="3" t="s">
        <v>24</v>
      </c>
      <c r="B654" s="2" t="s">
        <v>468</v>
      </c>
      <c r="C654" s="2" t="s">
        <v>25</v>
      </c>
      <c r="D654" s="9">
        <v>600</v>
      </c>
    </row>
    <row r="655" spans="1:4" ht="41.25" customHeight="1">
      <c r="A655" s="3" t="s">
        <v>481</v>
      </c>
      <c r="B655" s="2" t="s">
        <v>210</v>
      </c>
      <c r="C655" s="2" t="s">
        <v>5</v>
      </c>
      <c r="D655" s="9">
        <f>D656</f>
        <v>5858.7</v>
      </c>
    </row>
    <row r="656" spans="1:4" ht="12.75">
      <c r="A656" s="3" t="s">
        <v>22</v>
      </c>
      <c r="B656" s="2" t="s">
        <v>210</v>
      </c>
      <c r="C656" s="2" t="s">
        <v>23</v>
      </c>
      <c r="D656" s="9">
        <f>D657</f>
        <v>5858.7</v>
      </c>
    </row>
    <row r="657" spans="1:4" ht="39">
      <c r="A657" s="3" t="s">
        <v>24</v>
      </c>
      <c r="B657" s="2" t="s">
        <v>210</v>
      </c>
      <c r="C657" s="2" t="s">
        <v>25</v>
      </c>
      <c r="D657" s="9">
        <v>5858.7</v>
      </c>
    </row>
    <row r="658" spans="1:4" ht="29.25" customHeight="1">
      <c r="A658" s="11" t="s">
        <v>480</v>
      </c>
      <c r="B658" s="2" t="s">
        <v>286</v>
      </c>
      <c r="C658" s="2"/>
      <c r="D658" s="9">
        <f>D659</f>
        <v>222.6</v>
      </c>
    </row>
    <row r="659" spans="1:4" ht="12.75">
      <c r="A659" s="3" t="s">
        <v>22</v>
      </c>
      <c r="B659" s="2" t="s">
        <v>286</v>
      </c>
      <c r="C659" s="2" t="s">
        <v>23</v>
      </c>
      <c r="D659" s="9">
        <f>D660</f>
        <v>222.6</v>
      </c>
    </row>
    <row r="660" spans="1:4" ht="39">
      <c r="A660" s="3" t="s">
        <v>24</v>
      </c>
      <c r="B660" s="2" t="s">
        <v>286</v>
      </c>
      <c r="C660" s="2" t="s">
        <v>25</v>
      </c>
      <c r="D660" s="9">
        <v>222.6</v>
      </c>
    </row>
    <row r="661" spans="1:4" ht="40.5" customHeight="1">
      <c r="A661" s="3" t="s">
        <v>484</v>
      </c>
      <c r="B661" s="2" t="s">
        <v>211</v>
      </c>
      <c r="C661" s="2" t="s">
        <v>5</v>
      </c>
      <c r="D661" s="9">
        <f>D662</f>
        <v>5100</v>
      </c>
    </row>
    <row r="662" spans="1:4" ht="12.75">
      <c r="A662" s="3" t="s">
        <v>22</v>
      </c>
      <c r="B662" s="2" t="s">
        <v>211</v>
      </c>
      <c r="C662" s="2" t="s">
        <v>23</v>
      </c>
      <c r="D662" s="9">
        <f>D663</f>
        <v>5100</v>
      </c>
    </row>
    <row r="663" spans="1:4" ht="39">
      <c r="A663" s="3" t="s">
        <v>24</v>
      </c>
      <c r="B663" s="2" t="s">
        <v>211</v>
      </c>
      <c r="C663" s="2" t="s">
        <v>25</v>
      </c>
      <c r="D663" s="9">
        <v>5100</v>
      </c>
    </row>
    <row r="664" spans="1:4" ht="52.5" hidden="1">
      <c r="A664" s="11" t="s">
        <v>288</v>
      </c>
      <c r="B664" s="2" t="s">
        <v>287</v>
      </c>
      <c r="C664" s="2"/>
      <c r="D664" s="9">
        <f>D665</f>
        <v>0</v>
      </c>
    </row>
    <row r="665" spans="1:4" ht="12.75" hidden="1">
      <c r="A665" s="3" t="s">
        <v>22</v>
      </c>
      <c r="B665" s="2" t="s">
        <v>287</v>
      </c>
      <c r="C665" s="2" t="s">
        <v>23</v>
      </c>
      <c r="D665" s="9">
        <f>D666</f>
        <v>0</v>
      </c>
    </row>
    <row r="666" spans="1:4" ht="39" hidden="1">
      <c r="A666" s="3" t="s">
        <v>24</v>
      </c>
      <c r="B666" s="2" t="s">
        <v>287</v>
      </c>
      <c r="C666" s="2" t="s">
        <v>25</v>
      </c>
      <c r="D666" s="9"/>
    </row>
    <row r="667" spans="1:4" ht="43.5" customHeight="1">
      <c r="A667" s="3" t="s">
        <v>483</v>
      </c>
      <c r="B667" s="2" t="s">
        <v>212</v>
      </c>
      <c r="C667" s="2" t="s">
        <v>5</v>
      </c>
      <c r="D667" s="9">
        <f>D668</f>
        <v>450</v>
      </c>
    </row>
    <row r="668" spans="1:4" ht="12.75">
      <c r="A668" s="3" t="s">
        <v>22</v>
      </c>
      <c r="B668" s="2" t="s">
        <v>212</v>
      </c>
      <c r="C668" s="2" t="s">
        <v>23</v>
      </c>
      <c r="D668" s="9">
        <f>D669</f>
        <v>450</v>
      </c>
    </row>
    <row r="669" spans="1:4" ht="39">
      <c r="A669" s="3" t="s">
        <v>24</v>
      </c>
      <c r="B669" s="2" t="s">
        <v>212</v>
      </c>
      <c r="C669" s="2" t="s">
        <v>25</v>
      </c>
      <c r="D669" s="9">
        <v>450</v>
      </c>
    </row>
    <row r="670" spans="1:4" s="7" customFormat="1" ht="26.25">
      <c r="A670" s="5" t="s">
        <v>213</v>
      </c>
      <c r="B670" s="6" t="s">
        <v>214</v>
      </c>
      <c r="C670" s="6" t="s">
        <v>5</v>
      </c>
      <c r="D670" s="8">
        <f>D671</f>
        <v>688.2</v>
      </c>
    </row>
    <row r="671" spans="1:4" ht="12.75">
      <c r="A671" s="3" t="s">
        <v>215</v>
      </c>
      <c r="B671" s="2" t="s">
        <v>216</v>
      </c>
      <c r="C671" s="2" t="s">
        <v>5</v>
      </c>
      <c r="D671" s="9">
        <f>D672+D674+D676</f>
        <v>688.2</v>
      </c>
    </row>
    <row r="672" spans="1:4" ht="52.5">
      <c r="A672" s="3" t="s">
        <v>55</v>
      </c>
      <c r="B672" s="2" t="s">
        <v>216</v>
      </c>
      <c r="C672" s="2" t="s">
        <v>56</v>
      </c>
      <c r="D672" s="9">
        <f>D673</f>
        <v>629.6</v>
      </c>
    </row>
    <row r="673" spans="1:4" ht="12.75">
      <c r="A673" s="3" t="s">
        <v>57</v>
      </c>
      <c r="B673" s="2" t="s">
        <v>216</v>
      </c>
      <c r="C673" s="2" t="s">
        <v>58</v>
      </c>
      <c r="D673" s="9">
        <v>629.6</v>
      </c>
    </row>
    <row r="674" spans="1:4" ht="26.25">
      <c r="A674" s="3" t="s">
        <v>8</v>
      </c>
      <c r="B674" s="2" t="s">
        <v>216</v>
      </c>
      <c r="C674" s="2" t="s">
        <v>9</v>
      </c>
      <c r="D674" s="9">
        <f>D675</f>
        <v>58.4</v>
      </c>
    </row>
    <row r="675" spans="1:4" ht="26.25">
      <c r="A675" s="3" t="s">
        <v>10</v>
      </c>
      <c r="B675" s="2" t="s">
        <v>216</v>
      </c>
      <c r="C675" s="2" t="s">
        <v>11</v>
      </c>
      <c r="D675" s="9">
        <v>58.4</v>
      </c>
    </row>
    <row r="676" spans="1:4" ht="12.75">
      <c r="A676" s="3" t="s">
        <v>22</v>
      </c>
      <c r="B676" s="2" t="s">
        <v>216</v>
      </c>
      <c r="C676" s="2" t="s">
        <v>23</v>
      </c>
      <c r="D676" s="9">
        <f>D677</f>
        <v>0.2</v>
      </c>
    </row>
    <row r="677" spans="1:4" ht="12.75">
      <c r="A677" s="3" t="s">
        <v>48</v>
      </c>
      <c r="B677" s="2" t="s">
        <v>216</v>
      </c>
      <c r="C677" s="2" t="s">
        <v>49</v>
      </c>
      <c r="D677" s="9">
        <v>0.2</v>
      </c>
    </row>
    <row r="678" spans="1:4" s="7" customFormat="1" ht="12.75">
      <c r="A678" s="27" t="s">
        <v>292</v>
      </c>
      <c r="B678" s="6" t="s">
        <v>293</v>
      </c>
      <c r="C678" s="6"/>
      <c r="D678" s="8">
        <f>D679+D682</f>
        <v>232.8</v>
      </c>
    </row>
    <row r="679" spans="1:4" ht="26.25">
      <c r="A679" s="11" t="s">
        <v>294</v>
      </c>
      <c r="B679" s="2" t="s">
        <v>295</v>
      </c>
      <c r="C679" s="2"/>
      <c r="D679" s="9">
        <f>D680</f>
        <v>232.8</v>
      </c>
    </row>
    <row r="680" spans="1:4" ht="26.25">
      <c r="A680" s="3" t="s">
        <v>8</v>
      </c>
      <c r="B680" s="2" t="s">
        <v>295</v>
      </c>
      <c r="C680" s="2" t="s">
        <v>9</v>
      </c>
      <c r="D680" s="9">
        <f>D681</f>
        <v>232.8</v>
      </c>
    </row>
    <row r="681" spans="1:4" ht="26.25">
      <c r="A681" s="3" t="s">
        <v>10</v>
      </c>
      <c r="B681" s="2" t="s">
        <v>295</v>
      </c>
      <c r="C681" s="2" t="s">
        <v>11</v>
      </c>
      <c r="D681" s="9">
        <v>232.8</v>
      </c>
    </row>
    <row r="682" spans="1:4" ht="12.75" hidden="1">
      <c r="A682" s="3" t="s">
        <v>452</v>
      </c>
      <c r="B682" s="2" t="s">
        <v>453</v>
      </c>
      <c r="C682" s="35"/>
      <c r="D682" s="9">
        <f>D683</f>
        <v>0</v>
      </c>
    </row>
    <row r="683" spans="1:4" ht="26.25" hidden="1">
      <c r="A683" s="3" t="s">
        <v>8</v>
      </c>
      <c r="B683" s="2" t="s">
        <v>453</v>
      </c>
      <c r="C683" s="2" t="s">
        <v>9</v>
      </c>
      <c r="D683" s="9">
        <f>D684</f>
        <v>0</v>
      </c>
    </row>
    <row r="684" spans="1:4" ht="26.25" hidden="1">
      <c r="A684" s="3" t="s">
        <v>10</v>
      </c>
      <c r="B684" s="2" t="s">
        <v>453</v>
      </c>
      <c r="C684" s="2" t="s">
        <v>11</v>
      </c>
      <c r="D684" s="9"/>
    </row>
    <row r="685" spans="1:4" s="7" customFormat="1" ht="26.25">
      <c r="A685" s="5" t="s">
        <v>217</v>
      </c>
      <c r="B685" s="6" t="s">
        <v>218</v>
      </c>
      <c r="C685" s="6" t="s">
        <v>5</v>
      </c>
      <c r="D685" s="8">
        <f>D692+D695+D698+D701+D712+D715+D724+D706+D709+D718+D721</f>
        <v>1535</v>
      </c>
    </row>
    <row r="686" spans="1:4" ht="26.25" hidden="1">
      <c r="A686" s="3" t="s">
        <v>314</v>
      </c>
      <c r="B686" s="2" t="s">
        <v>313</v>
      </c>
      <c r="C686" s="2" t="s">
        <v>5</v>
      </c>
      <c r="D686" s="9">
        <f>D687</f>
        <v>0</v>
      </c>
    </row>
    <row r="687" spans="1:4" ht="12.75" hidden="1">
      <c r="A687" s="3" t="s">
        <v>22</v>
      </c>
      <c r="B687" s="2" t="s">
        <v>313</v>
      </c>
      <c r="C687" s="2" t="s">
        <v>23</v>
      </c>
      <c r="D687" s="9">
        <f>D688</f>
        <v>0</v>
      </c>
    </row>
    <row r="688" spans="1:4" ht="12.75" hidden="1">
      <c r="A688" s="3" t="s">
        <v>196</v>
      </c>
      <c r="B688" s="2" t="s">
        <v>313</v>
      </c>
      <c r="C688" s="2" t="s">
        <v>197</v>
      </c>
      <c r="D688" s="9">
        <v>0</v>
      </c>
    </row>
    <row r="689" spans="1:4" ht="52.5" hidden="1">
      <c r="A689" s="11" t="s">
        <v>283</v>
      </c>
      <c r="B689" s="2" t="s">
        <v>282</v>
      </c>
      <c r="C689" s="2"/>
      <c r="D689" s="9">
        <f>D690</f>
        <v>0</v>
      </c>
    </row>
    <row r="690" spans="1:4" ht="26.25" hidden="1">
      <c r="A690" s="3" t="s">
        <v>219</v>
      </c>
      <c r="B690" s="2" t="s">
        <v>282</v>
      </c>
      <c r="C690" s="2" t="s">
        <v>220</v>
      </c>
      <c r="D690" s="9">
        <f>D691</f>
        <v>0</v>
      </c>
    </row>
    <row r="691" spans="1:4" ht="12.75" hidden="1">
      <c r="A691" s="3" t="s">
        <v>221</v>
      </c>
      <c r="B691" s="2" t="s">
        <v>282</v>
      </c>
      <c r="C691" s="2" t="s">
        <v>222</v>
      </c>
      <c r="D691" s="9">
        <v>0</v>
      </c>
    </row>
    <row r="692" spans="1:7" ht="56.25" customHeight="1" hidden="1">
      <c r="A692" s="29" t="s">
        <v>411</v>
      </c>
      <c r="B692" s="30" t="s">
        <v>412</v>
      </c>
      <c r="C692" s="2"/>
      <c r="D692" s="9">
        <f>D693</f>
        <v>0</v>
      </c>
      <c r="G692" s="32"/>
    </row>
    <row r="693" spans="1:4" ht="26.25" hidden="1">
      <c r="A693" s="31" t="s">
        <v>219</v>
      </c>
      <c r="B693" s="30" t="s">
        <v>412</v>
      </c>
      <c r="C693" s="2" t="s">
        <v>220</v>
      </c>
      <c r="D693" s="9">
        <f>D694</f>
        <v>0</v>
      </c>
    </row>
    <row r="694" spans="1:4" ht="12.75" hidden="1">
      <c r="A694" s="31" t="s">
        <v>221</v>
      </c>
      <c r="B694" s="30" t="s">
        <v>412</v>
      </c>
      <c r="C694" s="2" t="s">
        <v>222</v>
      </c>
      <c r="D694" s="9"/>
    </row>
    <row r="695" spans="1:4" ht="54" customHeight="1" hidden="1">
      <c r="A695" s="29" t="s">
        <v>411</v>
      </c>
      <c r="B695" s="30" t="s">
        <v>413</v>
      </c>
      <c r="C695" s="2"/>
      <c r="D695" s="9">
        <f>D696</f>
        <v>0</v>
      </c>
    </row>
    <row r="696" spans="1:4" ht="26.25" hidden="1">
      <c r="A696" s="31" t="s">
        <v>219</v>
      </c>
      <c r="B696" s="30" t="s">
        <v>413</v>
      </c>
      <c r="C696" s="2" t="s">
        <v>220</v>
      </c>
      <c r="D696" s="9">
        <f>D697</f>
        <v>0</v>
      </c>
    </row>
    <row r="697" spans="1:4" ht="12.75" hidden="1">
      <c r="A697" s="31" t="s">
        <v>221</v>
      </c>
      <c r="B697" s="30" t="s">
        <v>413</v>
      </c>
      <c r="C697" s="2" t="s">
        <v>222</v>
      </c>
      <c r="D697" s="9"/>
    </row>
    <row r="698" spans="1:4" ht="57" customHeight="1" hidden="1">
      <c r="A698" s="29" t="s">
        <v>411</v>
      </c>
      <c r="B698" s="30" t="s">
        <v>414</v>
      </c>
      <c r="C698" s="2"/>
      <c r="D698" s="9">
        <f>D699</f>
        <v>0</v>
      </c>
    </row>
    <row r="699" spans="1:4" ht="26.25" hidden="1">
      <c r="A699" s="31" t="s">
        <v>219</v>
      </c>
      <c r="B699" s="30" t="s">
        <v>414</v>
      </c>
      <c r="C699" s="2" t="s">
        <v>220</v>
      </c>
      <c r="D699" s="9">
        <f>D700</f>
        <v>0</v>
      </c>
    </row>
    <row r="700" spans="1:4" ht="12.75" hidden="1">
      <c r="A700" s="31" t="s">
        <v>221</v>
      </c>
      <c r="B700" s="30" t="s">
        <v>414</v>
      </c>
      <c r="C700" s="2" t="s">
        <v>222</v>
      </c>
      <c r="D700" s="9"/>
    </row>
    <row r="701" spans="1:4" ht="26.25">
      <c r="A701" s="29" t="s">
        <v>314</v>
      </c>
      <c r="B701" s="30" t="s">
        <v>313</v>
      </c>
      <c r="C701" s="2"/>
      <c r="D701" s="9">
        <f>D702+D704</f>
        <v>1535</v>
      </c>
    </row>
    <row r="702" spans="1:4" ht="26.25" hidden="1">
      <c r="A702" s="31" t="s">
        <v>219</v>
      </c>
      <c r="B702" s="30" t="s">
        <v>313</v>
      </c>
      <c r="C702" s="2" t="s">
        <v>220</v>
      </c>
      <c r="D702" s="9">
        <f>D703</f>
        <v>0</v>
      </c>
    </row>
    <row r="703" spans="1:4" ht="12.75">
      <c r="A703" s="31" t="s">
        <v>221</v>
      </c>
      <c r="B703" s="30" t="s">
        <v>313</v>
      </c>
      <c r="C703" s="2" t="s">
        <v>222</v>
      </c>
      <c r="D703" s="9"/>
    </row>
    <row r="704" spans="1:4" ht="12.75">
      <c r="A704" s="3" t="s">
        <v>22</v>
      </c>
      <c r="B704" s="30" t="s">
        <v>313</v>
      </c>
      <c r="C704" s="2" t="s">
        <v>23</v>
      </c>
      <c r="D704" s="9">
        <f>D705</f>
        <v>1535</v>
      </c>
    </row>
    <row r="705" spans="1:4" ht="12.75">
      <c r="A705" s="3" t="s">
        <v>48</v>
      </c>
      <c r="B705" s="30" t="s">
        <v>313</v>
      </c>
      <c r="C705" s="2" t="s">
        <v>49</v>
      </c>
      <c r="D705" s="9">
        <v>1535</v>
      </c>
    </row>
    <row r="706" spans="1:4" ht="52.5" hidden="1">
      <c r="A706" s="3" t="s">
        <v>454</v>
      </c>
      <c r="B706" s="30" t="s">
        <v>455</v>
      </c>
      <c r="C706" s="2"/>
      <c r="D706" s="9">
        <f>D707</f>
        <v>0</v>
      </c>
    </row>
    <row r="707" spans="1:4" ht="26.25" hidden="1">
      <c r="A707" s="31" t="s">
        <v>219</v>
      </c>
      <c r="B707" s="30" t="s">
        <v>455</v>
      </c>
      <c r="C707" s="2" t="s">
        <v>220</v>
      </c>
      <c r="D707" s="9">
        <f>D708</f>
        <v>0</v>
      </c>
    </row>
    <row r="708" spans="1:4" ht="12.75" hidden="1">
      <c r="A708" s="31" t="s">
        <v>221</v>
      </c>
      <c r="B708" s="30" t="s">
        <v>455</v>
      </c>
      <c r="C708" s="2" t="s">
        <v>222</v>
      </c>
      <c r="D708" s="9"/>
    </row>
    <row r="709" spans="1:4" ht="52.5" hidden="1">
      <c r="A709" s="3" t="s">
        <v>283</v>
      </c>
      <c r="B709" s="30" t="s">
        <v>282</v>
      </c>
      <c r="C709" s="2"/>
      <c r="D709" s="9">
        <f>D710</f>
        <v>0</v>
      </c>
    </row>
    <row r="710" spans="1:4" ht="26.25" hidden="1">
      <c r="A710" s="31" t="s">
        <v>219</v>
      </c>
      <c r="B710" s="30"/>
      <c r="C710" s="2" t="s">
        <v>220</v>
      </c>
      <c r="D710" s="9">
        <f>D711</f>
        <v>0</v>
      </c>
    </row>
    <row r="711" spans="1:4" ht="12.75" hidden="1">
      <c r="A711" s="31" t="s">
        <v>221</v>
      </c>
      <c r="B711" s="30"/>
      <c r="C711" s="2" t="s">
        <v>222</v>
      </c>
      <c r="D711" s="9"/>
    </row>
    <row r="712" spans="1:4" ht="12.75" hidden="1">
      <c r="A712" s="1" t="s">
        <v>415</v>
      </c>
      <c r="B712" s="30" t="s">
        <v>416</v>
      </c>
      <c r="C712" s="2"/>
      <c r="D712" s="9">
        <f>D713</f>
        <v>0</v>
      </c>
    </row>
    <row r="713" spans="1:4" ht="12.75" hidden="1">
      <c r="A713" s="3" t="s">
        <v>67</v>
      </c>
      <c r="B713" s="30" t="s">
        <v>416</v>
      </c>
      <c r="C713" s="2" t="s">
        <v>68</v>
      </c>
      <c r="D713" s="9">
        <f>D714</f>
        <v>0</v>
      </c>
    </row>
    <row r="714" spans="1:4" ht="26.25" hidden="1">
      <c r="A714" s="3" t="s">
        <v>76</v>
      </c>
      <c r="B714" s="30" t="s">
        <v>416</v>
      </c>
      <c r="C714" s="2" t="s">
        <v>77</v>
      </c>
      <c r="D714" s="9"/>
    </row>
    <row r="715" spans="1:4" ht="26.25" hidden="1">
      <c r="A715" s="3" t="s">
        <v>390</v>
      </c>
      <c r="B715" s="2" t="s">
        <v>418</v>
      </c>
      <c r="C715" s="2"/>
      <c r="D715" s="9">
        <f>D716</f>
        <v>0</v>
      </c>
    </row>
    <row r="716" spans="1:4" ht="12.75" hidden="1">
      <c r="A716" s="3" t="s">
        <v>67</v>
      </c>
      <c r="B716" s="2" t="s">
        <v>418</v>
      </c>
      <c r="C716" s="2" t="s">
        <v>68</v>
      </c>
      <c r="D716" s="9">
        <f>D717</f>
        <v>0</v>
      </c>
    </row>
    <row r="717" spans="1:4" ht="26.25" hidden="1">
      <c r="A717" s="3" t="s">
        <v>76</v>
      </c>
      <c r="B717" s="2" t="s">
        <v>418</v>
      </c>
      <c r="C717" s="2" t="s">
        <v>77</v>
      </c>
      <c r="D717" s="9"/>
    </row>
    <row r="718" spans="1:4" ht="52.5" hidden="1">
      <c r="A718" s="3" t="s">
        <v>457</v>
      </c>
      <c r="B718" s="2" t="s">
        <v>456</v>
      </c>
      <c r="C718" s="2"/>
      <c r="D718" s="9">
        <f>D719</f>
        <v>0</v>
      </c>
    </row>
    <row r="719" spans="1:4" ht="26.25" hidden="1">
      <c r="A719" s="31" t="s">
        <v>219</v>
      </c>
      <c r="B719" s="2" t="s">
        <v>456</v>
      </c>
      <c r="C719" s="2" t="s">
        <v>220</v>
      </c>
      <c r="D719" s="9">
        <f>D720</f>
        <v>0</v>
      </c>
    </row>
    <row r="720" spans="1:4" ht="12.75" hidden="1">
      <c r="A720" s="31" t="s">
        <v>221</v>
      </c>
      <c r="B720" s="2" t="s">
        <v>456</v>
      </c>
      <c r="C720" s="2" t="s">
        <v>222</v>
      </c>
      <c r="D720" s="9"/>
    </row>
    <row r="721" spans="1:4" ht="39" hidden="1">
      <c r="A721" s="29" t="s">
        <v>419</v>
      </c>
      <c r="B721" s="2" t="s">
        <v>458</v>
      </c>
      <c r="C721" s="2"/>
      <c r="D721" s="9">
        <f>D722</f>
        <v>0</v>
      </c>
    </row>
    <row r="722" spans="1:4" ht="26.25" hidden="1">
      <c r="A722" s="31" t="s">
        <v>219</v>
      </c>
      <c r="B722" s="2" t="s">
        <v>458</v>
      </c>
      <c r="C722" s="2" t="s">
        <v>220</v>
      </c>
      <c r="D722" s="9">
        <f>D723</f>
        <v>0</v>
      </c>
    </row>
    <row r="723" spans="1:4" ht="12.75" hidden="1">
      <c r="A723" s="31" t="s">
        <v>221</v>
      </c>
      <c r="B723" s="2" t="s">
        <v>458</v>
      </c>
      <c r="C723" s="2" t="s">
        <v>222</v>
      </c>
      <c r="D723" s="9"/>
    </row>
    <row r="724" spans="1:4" ht="39" hidden="1">
      <c r="A724" s="29" t="s">
        <v>419</v>
      </c>
      <c r="B724" s="2" t="s">
        <v>417</v>
      </c>
      <c r="C724" s="2"/>
      <c r="D724" s="9">
        <f>D725</f>
        <v>0</v>
      </c>
    </row>
    <row r="725" spans="1:4" ht="26.25" hidden="1">
      <c r="A725" s="31" t="s">
        <v>219</v>
      </c>
      <c r="B725" s="2" t="s">
        <v>417</v>
      </c>
      <c r="C725" s="2" t="s">
        <v>220</v>
      </c>
      <c r="D725" s="9">
        <f>D726</f>
        <v>0</v>
      </c>
    </row>
    <row r="726" spans="1:4" ht="12.75" hidden="1">
      <c r="A726" s="31" t="s">
        <v>221</v>
      </c>
      <c r="B726" s="2" t="s">
        <v>417</v>
      </c>
      <c r="C726" s="2" t="s">
        <v>222</v>
      </c>
      <c r="D726" s="9"/>
    </row>
    <row r="727" spans="1:4" s="7" customFormat="1" ht="52.5">
      <c r="A727" s="5" t="s">
        <v>223</v>
      </c>
      <c r="B727" s="6" t="s">
        <v>224</v>
      </c>
      <c r="C727" s="6" t="s">
        <v>5</v>
      </c>
      <c r="D727" s="8">
        <f>D728+D733+D736+D744+D747+D752</f>
        <v>2175.1</v>
      </c>
    </row>
    <row r="728" spans="1:4" ht="12.75">
      <c r="A728" s="3" t="s">
        <v>225</v>
      </c>
      <c r="B728" s="2" t="s">
        <v>226</v>
      </c>
      <c r="C728" s="2" t="s">
        <v>5</v>
      </c>
      <c r="D728" s="9">
        <f>D729+D731</f>
        <v>237.1</v>
      </c>
    </row>
    <row r="729" spans="1:4" ht="26.25">
      <c r="A729" s="3" t="s">
        <v>8</v>
      </c>
      <c r="B729" s="2" t="s">
        <v>226</v>
      </c>
      <c r="C729" s="2" t="s">
        <v>9</v>
      </c>
      <c r="D729" s="9">
        <f>D730</f>
        <v>107.1</v>
      </c>
    </row>
    <row r="730" spans="1:4" ht="26.25">
      <c r="A730" s="3" t="s">
        <v>10</v>
      </c>
      <c r="B730" s="2" t="s">
        <v>226</v>
      </c>
      <c r="C730" s="2" t="s">
        <v>11</v>
      </c>
      <c r="D730" s="9">
        <v>107.1</v>
      </c>
    </row>
    <row r="731" spans="1:4" ht="12.75">
      <c r="A731" s="3" t="s">
        <v>67</v>
      </c>
      <c r="B731" s="2" t="s">
        <v>226</v>
      </c>
      <c r="C731" s="2" t="s">
        <v>68</v>
      </c>
      <c r="D731" s="9">
        <f>D732</f>
        <v>130</v>
      </c>
    </row>
    <row r="732" spans="1:4" ht="26.25">
      <c r="A732" s="3" t="s">
        <v>76</v>
      </c>
      <c r="B732" s="2" t="s">
        <v>226</v>
      </c>
      <c r="C732" s="2" t="s">
        <v>77</v>
      </c>
      <c r="D732" s="9">
        <v>130</v>
      </c>
    </row>
    <row r="733" spans="1:4" ht="12.75">
      <c r="A733" s="11" t="s">
        <v>275</v>
      </c>
      <c r="B733" s="2" t="s">
        <v>274</v>
      </c>
      <c r="C733" s="2"/>
      <c r="D733" s="9">
        <f>D734</f>
        <v>11.5</v>
      </c>
    </row>
    <row r="734" spans="1:4" ht="26.25">
      <c r="A734" s="3" t="s">
        <v>8</v>
      </c>
      <c r="B734" s="2" t="s">
        <v>274</v>
      </c>
      <c r="C734" s="2" t="s">
        <v>9</v>
      </c>
      <c r="D734" s="9">
        <f>D735</f>
        <v>11.5</v>
      </c>
    </row>
    <row r="735" spans="1:4" ht="26.25">
      <c r="A735" s="3" t="s">
        <v>10</v>
      </c>
      <c r="B735" s="2" t="s">
        <v>274</v>
      </c>
      <c r="C735" s="2" t="s">
        <v>11</v>
      </c>
      <c r="D735" s="9">
        <v>11.5</v>
      </c>
    </row>
    <row r="736" spans="1:4" ht="26.25">
      <c r="A736" s="3" t="s">
        <v>227</v>
      </c>
      <c r="B736" s="2" t="s">
        <v>228</v>
      </c>
      <c r="C736" s="2" t="s">
        <v>5</v>
      </c>
      <c r="D736" s="9">
        <f>D737+D739+D741</f>
        <v>1884.8000000000002</v>
      </c>
    </row>
    <row r="737" spans="1:4" ht="52.5">
      <c r="A737" s="3" t="s">
        <v>55</v>
      </c>
      <c r="B737" s="2" t="s">
        <v>228</v>
      </c>
      <c r="C737" s="2" t="s">
        <v>56</v>
      </c>
      <c r="D737" s="9">
        <f>D738</f>
        <v>1569.9</v>
      </c>
    </row>
    <row r="738" spans="1:4" ht="12.75">
      <c r="A738" s="3" t="s">
        <v>57</v>
      </c>
      <c r="B738" s="2" t="s">
        <v>228</v>
      </c>
      <c r="C738" s="2" t="s">
        <v>58</v>
      </c>
      <c r="D738" s="9">
        <v>1569.9</v>
      </c>
    </row>
    <row r="739" spans="1:4" ht="26.25">
      <c r="A739" s="3" t="s">
        <v>8</v>
      </c>
      <c r="B739" s="2" t="s">
        <v>228</v>
      </c>
      <c r="C739" s="2" t="s">
        <v>9</v>
      </c>
      <c r="D739" s="9">
        <f>D740</f>
        <v>312.2</v>
      </c>
    </row>
    <row r="740" spans="1:4" ht="26.25">
      <c r="A740" s="3" t="s">
        <v>10</v>
      </c>
      <c r="B740" s="2" t="s">
        <v>228</v>
      </c>
      <c r="C740" s="2" t="s">
        <v>11</v>
      </c>
      <c r="D740" s="9">
        <v>312.2</v>
      </c>
    </row>
    <row r="741" spans="1:4" ht="12.75">
      <c r="A741" s="3" t="s">
        <v>22</v>
      </c>
      <c r="B741" s="2" t="s">
        <v>228</v>
      </c>
      <c r="C741" s="2" t="s">
        <v>23</v>
      </c>
      <c r="D741" s="9">
        <f>D742+D743</f>
        <v>2.7</v>
      </c>
    </row>
    <row r="742" spans="1:4" ht="12.75">
      <c r="A742" s="3" t="s">
        <v>196</v>
      </c>
      <c r="B742" s="2" t="s">
        <v>228</v>
      </c>
      <c r="C742" s="2" t="s">
        <v>197</v>
      </c>
      <c r="D742" s="9"/>
    </row>
    <row r="743" spans="1:4" ht="12.75">
      <c r="A743" s="3" t="s">
        <v>48</v>
      </c>
      <c r="B743" s="2" t="s">
        <v>228</v>
      </c>
      <c r="C743" s="2" t="s">
        <v>49</v>
      </c>
      <c r="D743" s="9">
        <v>2.7</v>
      </c>
    </row>
    <row r="744" spans="1:4" ht="39">
      <c r="A744" s="3" t="s">
        <v>391</v>
      </c>
      <c r="B744" s="2" t="s">
        <v>392</v>
      </c>
      <c r="C744" s="2"/>
      <c r="D744" s="9">
        <f>D745</f>
        <v>41.7</v>
      </c>
    </row>
    <row r="745" spans="1:4" ht="26.25">
      <c r="A745" s="3" t="s">
        <v>8</v>
      </c>
      <c r="B745" s="2" t="s">
        <v>392</v>
      </c>
      <c r="C745" s="2" t="s">
        <v>9</v>
      </c>
      <c r="D745" s="9">
        <f>D746</f>
        <v>41.7</v>
      </c>
    </row>
    <row r="746" spans="1:4" ht="26.25">
      <c r="A746" s="3" t="s">
        <v>10</v>
      </c>
      <c r="B746" s="2" t="s">
        <v>392</v>
      </c>
      <c r="C746" s="2" t="s">
        <v>11</v>
      </c>
      <c r="D746" s="9">
        <v>41.7</v>
      </c>
    </row>
    <row r="747" spans="1:4" ht="26.25" hidden="1">
      <c r="A747" s="3" t="s">
        <v>460</v>
      </c>
      <c r="B747" s="2" t="s">
        <v>459</v>
      </c>
      <c r="C747" s="2"/>
      <c r="D747" s="9">
        <f>D748+D750</f>
        <v>0</v>
      </c>
    </row>
    <row r="748" spans="1:4" ht="26.25" hidden="1">
      <c r="A748" s="3" t="s">
        <v>8</v>
      </c>
      <c r="B748" s="2" t="s">
        <v>459</v>
      </c>
      <c r="C748" s="2" t="s">
        <v>9</v>
      </c>
      <c r="D748" s="9">
        <f>D749</f>
        <v>0</v>
      </c>
    </row>
    <row r="749" spans="1:4" ht="26.25" hidden="1">
      <c r="A749" s="3" t="s">
        <v>10</v>
      </c>
      <c r="B749" s="2" t="s">
        <v>459</v>
      </c>
      <c r="C749" s="2" t="s">
        <v>11</v>
      </c>
      <c r="D749" s="9"/>
    </row>
    <row r="750" spans="1:4" ht="12.75" hidden="1">
      <c r="A750" s="3" t="s">
        <v>22</v>
      </c>
      <c r="B750" s="2" t="s">
        <v>459</v>
      </c>
      <c r="C750" s="2" t="s">
        <v>23</v>
      </c>
      <c r="D750" s="9">
        <f>D751</f>
        <v>0</v>
      </c>
    </row>
    <row r="751" spans="1:4" ht="12.75" hidden="1">
      <c r="A751" s="3" t="s">
        <v>196</v>
      </c>
      <c r="B751" s="2" t="s">
        <v>459</v>
      </c>
      <c r="C751" s="2" t="s">
        <v>197</v>
      </c>
      <c r="D751" s="9"/>
    </row>
    <row r="752" spans="1:4" ht="39" hidden="1">
      <c r="A752" s="3" t="s">
        <v>462</v>
      </c>
      <c r="B752" s="2" t="s">
        <v>461</v>
      </c>
      <c r="C752" s="2"/>
      <c r="D752" s="9">
        <f>D753</f>
        <v>0</v>
      </c>
    </row>
    <row r="753" spans="1:4" ht="26.25" hidden="1">
      <c r="A753" s="3" t="s">
        <v>8</v>
      </c>
      <c r="B753" s="2" t="s">
        <v>461</v>
      </c>
      <c r="C753" s="2" t="s">
        <v>9</v>
      </c>
      <c r="D753" s="9">
        <f>D754</f>
        <v>0</v>
      </c>
    </row>
    <row r="754" spans="1:4" ht="26.25" hidden="1">
      <c r="A754" s="3" t="s">
        <v>10</v>
      </c>
      <c r="B754" s="2" t="s">
        <v>461</v>
      </c>
      <c r="C754" s="2" t="s">
        <v>11</v>
      </c>
      <c r="D754" s="9"/>
    </row>
    <row r="755" spans="1:4" ht="39" hidden="1">
      <c r="A755" s="5" t="s">
        <v>393</v>
      </c>
      <c r="B755" s="6" t="s">
        <v>394</v>
      </c>
      <c r="C755" s="2"/>
      <c r="D755" s="8">
        <f>D756+D762+D765+D759</f>
        <v>0</v>
      </c>
    </row>
    <row r="756" spans="1:4" ht="26.25" hidden="1">
      <c r="A756" s="29" t="s">
        <v>403</v>
      </c>
      <c r="B756" s="2" t="s">
        <v>404</v>
      </c>
      <c r="C756" s="2"/>
      <c r="D756" s="9">
        <f>D757</f>
        <v>0</v>
      </c>
    </row>
    <row r="757" spans="1:4" ht="26.25" hidden="1">
      <c r="A757" s="3" t="s">
        <v>8</v>
      </c>
      <c r="B757" s="2" t="s">
        <v>404</v>
      </c>
      <c r="C757" s="2" t="s">
        <v>9</v>
      </c>
      <c r="D757" s="9">
        <f>D758</f>
        <v>0</v>
      </c>
    </row>
    <row r="758" spans="1:4" ht="26.25" hidden="1">
      <c r="A758" s="3" t="s">
        <v>10</v>
      </c>
      <c r="B758" s="2" t="s">
        <v>404</v>
      </c>
      <c r="C758" s="2" t="s">
        <v>11</v>
      </c>
      <c r="D758" s="9"/>
    </row>
    <row r="759" spans="1:4" ht="12.75" hidden="1">
      <c r="A759" s="3" t="s">
        <v>200</v>
      </c>
      <c r="B759" s="2" t="s">
        <v>463</v>
      </c>
      <c r="C759" s="2"/>
      <c r="D759" s="9">
        <f>D760</f>
        <v>0</v>
      </c>
    </row>
    <row r="760" spans="1:4" ht="26.25" hidden="1">
      <c r="A760" s="3" t="s">
        <v>8</v>
      </c>
      <c r="B760" s="2" t="s">
        <v>463</v>
      </c>
      <c r="C760" s="2" t="s">
        <v>9</v>
      </c>
      <c r="D760" s="9">
        <f>D761</f>
        <v>0</v>
      </c>
    </row>
    <row r="761" spans="1:4" ht="26.25" hidden="1">
      <c r="A761" s="3" t="s">
        <v>10</v>
      </c>
      <c r="B761" s="2" t="s">
        <v>463</v>
      </c>
      <c r="C761" s="2" t="s">
        <v>11</v>
      </c>
      <c r="D761" s="9"/>
    </row>
    <row r="762" spans="1:4" ht="32.25" customHeight="1" hidden="1">
      <c r="A762" s="29" t="s">
        <v>405</v>
      </c>
      <c r="B762" s="2" t="s">
        <v>406</v>
      </c>
      <c r="C762" s="2"/>
      <c r="D762" s="9">
        <f>D763</f>
        <v>0</v>
      </c>
    </row>
    <row r="763" spans="1:4" ht="26.25" hidden="1">
      <c r="A763" s="3" t="s">
        <v>8</v>
      </c>
      <c r="B763" s="2" t="s">
        <v>406</v>
      </c>
      <c r="C763" s="2" t="s">
        <v>9</v>
      </c>
      <c r="D763" s="9">
        <f>D764</f>
        <v>0</v>
      </c>
    </row>
    <row r="764" spans="1:4" ht="26.25" hidden="1">
      <c r="A764" s="3" t="s">
        <v>10</v>
      </c>
      <c r="B764" s="2" t="s">
        <v>406</v>
      </c>
      <c r="C764" s="2" t="s">
        <v>11</v>
      </c>
      <c r="D764" s="9"/>
    </row>
    <row r="765" spans="1:4" ht="28.5" customHeight="1" hidden="1">
      <c r="A765" s="3" t="s">
        <v>395</v>
      </c>
      <c r="B765" s="2" t="s">
        <v>396</v>
      </c>
      <c r="C765" s="2"/>
      <c r="D765" s="9">
        <f>D766</f>
        <v>0</v>
      </c>
    </row>
    <row r="766" spans="1:4" ht="26.25" hidden="1">
      <c r="A766" s="3" t="s">
        <v>8</v>
      </c>
      <c r="B766" s="2" t="s">
        <v>396</v>
      </c>
      <c r="C766" s="2" t="s">
        <v>9</v>
      </c>
      <c r="D766" s="9">
        <f>D767</f>
        <v>0</v>
      </c>
    </row>
    <row r="767" spans="1:4" ht="26.25" hidden="1">
      <c r="A767" s="3" t="s">
        <v>10</v>
      </c>
      <c r="B767" s="2" t="s">
        <v>396</v>
      </c>
      <c r="C767" s="2" t="s">
        <v>11</v>
      </c>
      <c r="D767" s="9"/>
    </row>
    <row r="768" spans="1:4" s="7" customFormat="1" ht="33" customHeight="1">
      <c r="A768" s="5" t="s">
        <v>229</v>
      </c>
      <c r="B768" s="6" t="s">
        <v>230</v>
      </c>
      <c r="C768" s="6" t="s">
        <v>5</v>
      </c>
      <c r="D768" s="8">
        <f>D769</f>
        <v>4.7</v>
      </c>
    </row>
    <row r="769" spans="1:4" ht="12.75">
      <c r="A769" s="3" t="s">
        <v>231</v>
      </c>
      <c r="B769" s="2" t="s">
        <v>232</v>
      </c>
      <c r="C769" s="2" t="s">
        <v>5</v>
      </c>
      <c r="D769" s="9">
        <f>D770</f>
        <v>4.7</v>
      </c>
    </row>
    <row r="770" spans="1:4" ht="12.75">
      <c r="A770" s="3" t="s">
        <v>233</v>
      </c>
      <c r="B770" s="2" t="s">
        <v>232</v>
      </c>
      <c r="C770" s="2" t="s">
        <v>234</v>
      </c>
      <c r="D770" s="9">
        <f>D771</f>
        <v>4.7</v>
      </c>
    </row>
    <row r="771" spans="1:4" ht="12.75">
      <c r="A771" s="3" t="s">
        <v>231</v>
      </c>
      <c r="B771" s="2" t="s">
        <v>232</v>
      </c>
      <c r="C771" s="2" t="s">
        <v>235</v>
      </c>
      <c r="D771" s="9">
        <v>4.7</v>
      </c>
    </row>
    <row r="772" spans="1:4" s="7" customFormat="1" ht="12.75">
      <c r="A772" s="5" t="s">
        <v>236</v>
      </c>
      <c r="B772" s="6" t="s">
        <v>237</v>
      </c>
      <c r="C772" s="6" t="s">
        <v>5</v>
      </c>
      <c r="D772" s="8">
        <f>D773+D776+D779+D782+D785+D788+D795+D803+D806+D814+D819+D827+D836+D833+D811+D824+D830</f>
        <v>16952</v>
      </c>
    </row>
    <row r="773" spans="1:4" s="7" customFormat="1" ht="26.25" hidden="1">
      <c r="A773" s="29" t="s">
        <v>407</v>
      </c>
      <c r="B773" s="30" t="s">
        <v>408</v>
      </c>
      <c r="C773" s="6"/>
      <c r="D773" s="9">
        <f>D774</f>
        <v>0</v>
      </c>
    </row>
    <row r="774" spans="1:4" s="7" customFormat="1" ht="12.75" hidden="1">
      <c r="A774" s="3" t="s">
        <v>22</v>
      </c>
      <c r="B774" s="30" t="s">
        <v>408</v>
      </c>
      <c r="C774" s="2" t="s">
        <v>23</v>
      </c>
      <c r="D774" s="9">
        <f>D775</f>
        <v>0</v>
      </c>
    </row>
    <row r="775" spans="1:4" s="7" customFormat="1" ht="12.75" hidden="1">
      <c r="A775" s="3" t="s">
        <v>410</v>
      </c>
      <c r="B775" s="30" t="s">
        <v>408</v>
      </c>
      <c r="C775" s="2" t="s">
        <v>409</v>
      </c>
      <c r="D775" s="9"/>
    </row>
    <row r="776" spans="1:4" ht="12.75">
      <c r="A776" s="3" t="s">
        <v>238</v>
      </c>
      <c r="B776" s="2" t="s">
        <v>239</v>
      </c>
      <c r="C776" s="2" t="s">
        <v>5</v>
      </c>
      <c r="D776" s="9">
        <f>D777</f>
        <v>550.5</v>
      </c>
    </row>
    <row r="777" spans="1:4" ht="52.5">
      <c r="A777" s="3" t="s">
        <v>55</v>
      </c>
      <c r="B777" s="2" t="s">
        <v>239</v>
      </c>
      <c r="C777" s="2" t="s">
        <v>56</v>
      </c>
      <c r="D777" s="9">
        <f>D778</f>
        <v>550.5</v>
      </c>
    </row>
    <row r="778" spans="1:4" ht="26.25">
      <c r="A778" s="3" t="s">
        <v>168</v>
      </c>
      <c r="B778" s="2" t="s">
        <v>239</v>
      </c>
      <c r="C778" s="2" t="s">
        <v>169</v>
      </c>
      <c r="D778" s="9">
        <v>550.5</v>
      </c>
    </row>
    <row r="779" spans="1:4" ht="26.25">
      <c r="A779" s="3" t="s">
        <v>240</v>
      </c>
      <c r="B779" s="2" t="s">
        <v>241</v>
      </c>
      <c r="C779" s="2" t="s">
        <v>5</v>
      </c>
      <c r="D779" s="9">
        <f>D780</f>
        <v>278.3</v>
      </c>
    </row>
    <row r="780" spans="1:4" ht="52.5">
      <c r="A780" s="3" t="s">
        <v>55</v>
      </c>
      <c r="B780" s="2" t="s">
        <v>241</v>
      </c>
      <c r="C780" s="2" t="s">
        <v>56</v>
      </c>
      <c r="D780" s="9">
        <f>D781</f>
        <v>278.3</v>
      </c>
    </row>
    <row r="781" spans="1:4" ht="26.25">
      <c r="A781" s="3" t="s">
        <v>168</v>
      </c>
      <c r="B781" s="2" t="s">
        <v>241</v>
      </c>
      <c r="C781" s="2" t="s">
        <v>169</v>
      </c>
      <c r="D781" s="9">
        <v>278.3</v>
      </c>
    </row>
    <row r="782" spans="1:4" ht="39" hidden="1">
      <c r="A782" s="3" t="s">
        <v>242</v>
      </c>
      <c r="B782" s="2" t="s">
        <v>243</v>
      </c>
      <c r="C782" s="2" t="s">
        <v>5</v>
      </c>
      <c r="D782" s="9">
        <f>D783</f>
        <v>0</v>
      </c>
    </row>
    <row r="783" spans="1:4" ht="12.75" hidden="1">
      <c r="A783" s="3" t="s">
        <v>22</v>
      </c>
      <c r="B783" s="2" t="s">
        <v>243</v>
      </c>
      <c r="C783" s="2" t="s">
        <v>23</v>
      </c>
      <c r="D783" s="9">
        <f>D784</f>
        <v>0</v>
      </c>
    </row>
    <row r="784" spans="1:4" ht="12.75" hidden="1">
      <c r="A784" s="3" t="s">
        <v>196</v>
      </c>
      <c r="B784" s="2" t="s">
        <v>243</v>
      </c>
      <c r="C784" s="2" t="s">
        <v>197</v>
      </c>
      <c r="D784" s="9"/>
    </row>
    <row r="785" spans="1:4" ht="26.25" hidden="1">
      <c r="A785" s="3" t="s">
        <v>246</v>
      </c>
      <c r="B785" s="2" t="s">
        <v>247</v>
      </c>
      <c r="C785" s="2" t="s">
        <v>5</v>
      </c>
      <c r="D785" s="9">
        <f>D786</f>
        <v>0</v>
      </c>
    </row>
    <row r="786" spans="1:4" ht="26.25" hidden="1">
      <c r="A786" s="3" t="s">
        <v>8</v>
      </c>
      <c r="B786" s="2" t="s">
        <v>247</v>
      </c>
      <c r="C786" s="2" t="s">
        <v>9</v>
      </c>
      <c r="D786" s="9">
        <f>D787</f>
        <v>0</v>
      </c>
    </row>
    <row r="787" spans="1:4" ht="26.25" hidden="1">
      <c r="A787" s="3" t="s">
        <v>10</v>
      </c>
      <c r="B787" s="2" t="s">
        <v>247</v>
      </c>
      <c r="C787" s="2" t="s">
        <v>11</v>
      </c>
      <c r="D787" s="9"/>
    </row>
    <row r="788" spans="1:4" ht="12.75">
      <c r="A788" s="3" t="s">
        <v>248</v>
      </c>
      <c r="B788" s="2" t="s">
        <v>249</v>
      </c>
      <c r="C788" s="2" t="s">
        <v>5</v>
      </c>
      <c r="D788" s="9">
        <f>D789+D791+D793</f>
        <v>2364.7000000000003</v>
      </c>
    </row>
    <row r="789" spans="1:4" ht="52.5">
      <c r="A789" s="3" t="s">
        <v>55</v>
      </c>
      <c r="B789" s="2" t="s">
        <v>249</v>
      </c>
      <c r="C789" s="2" t="s">
        <v>56</v>
      </c>
      <c r="D789" s="9">
        <f>D790</f>
        <v>1724.7</v>
      </c>
    </row>
    <row r="790" spans="1:4" ht="12.75">
      <c r="A790" s="3" t="s">
        <v>57</v>
      </c>
      <c r="B790" s="2" t="s">
        <v>249</v>
      </c>
      <c r="C790" s="2" t="s">
        <v>58</v>
      </c>
      <c r="D790" s="9">
        <v>1724.7</v>
      </c>
    </row>
    <row r="791" spans="1:4" ht="26.25">
      <c r="A791" s="3" t="s">
        <v>8</v>
      </c>
      <c r="B791" s="2" t="s">
        <v>249</v>
      </c>
      <c r="C791" s="2" t="s">
        <v>9</v>
      </c>
      <c r="D791" s="9">
        <f>D792</f>
        <v>638.2</v>
      </c>
    </row>
    <row r="792" spans="1:4" ht="26.25">
      <c r="A792" s="3" t="s">
        <v>10</v>
      </c>
      <c r="B792" s="2" t="s">
        <v>249</v>
      </c>
      <c r="C792" s="2" t="s">
        <v>11</v>
      </c>
      <c r="D792" s="9">
        <v>638.2</v>
      </c>
    </row>
    <row r="793" spans="1:4" ht="12.75">
      <c r="A793" s="3" t="s">
        <v>22</v>
      </c>
      <c r="B793" s="2" t="s">
        <v>249</v>
      </c>
      <c r="C793" s="2" t="s">
        <v>23</v>
      </c>
      <c r="D793" s="9">
        <f>D794</f>
        <v>1.8</v>
      </c>
    </row>
    <row r="794" spans="1:4" ht="12.75">
      <c r="A794" s="3" t="s">
        <v>48</v>
      </c>
      <c r="B794" s="2" t="s">
        <v>249</v>
      </c>
      <c r="C794" s="2" t="s">
        <v>49</v>
      </c>
      <c r="D794" s="9">
        <v>1.8</v>
      </c>
    </row>
    <row r="795" spans="1:4" ht="12.75">
      <c r="A795" s="3" t="s">
        <v>250</v>
      </c>
      <c r="B795" s="2" t="s">
        <v>251</v>
      </c>
      <c r="C795" s="2" t="s">
        <v>5</v>
      </c>
      <c r="D795" s="9">
        <f>D796+D798+D800</f>
        <v>11347.900000000001</v>
      </c>
    </row>
    <row r="796" spans="1:4" ht="52.5">
      <c r="A796" s="3" t="s">
        <v>55</v>
      </c>
      <c r="B796" s="2" t="s">
        <v>251</v>
      </c>
      <c r="C796" s="2" t="s">
        <v>56</v>
      </c>
      <c r="D796" s="9">
        <f>D797</f>
        <v>8402.7</v>
      </c>
    </row>
    <row r="797" spans="1:4" ht="26.25">
      <c r="A797" s="3" t="s">
        <v>168</v>
      </c>
      <c r="B797" s="2" t="s">
        <v>251</v>
      </c>
      <c r="C797" s="2" t="s">
        <v>169</v>
      </c>
      <c r="D797" s="9">
        <v>8402.7</v>
      </c>
    </row>
    <row r="798" spans="1:4" ht="26.25">
      <c r="A798" s="3" t="s">
        <v>8</v>
      </c>
      <c r="B798" s="2" t="s">
        <v>251</v>
      </c>
      <c r="C798" s="2" t="s">
        <v>9</v>
      </c>
      <c r="D798" s="9">
        <f>D799</f>
        <v>2902</v>
      </c>
    </row>
    <row r="799" spans="1:4" ht="26.25">
      <c r="A799" s="3" t="s">
        <v>10</v>
      </c>
      <c r="B799" s="2" t="s">
        <v>251</v>
      </c>
      <c r="C799" s="2" t="s">
        <v>11</v>
      </c>
      <c r="D799" s="9">
        <v>2902</v>
      </c>
    </row>
    <row r="800" spans="1:4" ht="12.75">
      <c r="A800" s="3" t="s">
        <v>22</v>
      </c>
      <c r="B800" s="2" t="s">
        <v>251</v>
      </c>
      <c r="C800" s="2" t="s">
        <v>23</v>
      </c>
      <c r="D800" s="9">
        <f>D801+D802</f>
        <v>43.2</v>
      </c>
    </row>
    <row r="801" spans="1:4" ht="12.75">
      <c r="A801" s="3" t="s">
        <v>48</v>
      </c>
      <c r="B801" s="2" t="s">
        <v>251</v>
      </c>
      <c r="C801" s="2" t="s">
        <v>49</v>
      </c>
      <c r="D801" s="9">
        <v>43.2</v>
      </c>
    </row>
    <row r="802" spans="1:4" ht="12.75">
      <c r="A802" s="3" t="s">
        <v>196</v>
      </c>
      <c r="B802" s="2" t="s">
        <v>251</v>
      </c>
      <c r="C802" s="2" t="s">
        <v>197</v>
      </c>
      <c r="D802" s="9"/>
    </row>
    <row r="803" spans="1:4" ht="26.25">
      <c r="A803" s="3" t="s">
        <v>252</v>
      </c>
      <c r="B803" s="2" t="s">
        <v>253</v>
      </c>
      <c r="C803" s="2" t="s">
        <v>5</v>
      </c>
      <c r="D803" s="9">
        <f>D804</f>
        <v>91</v>
      </c>
    </row>
    <row r="804" spans="1:4" ht="60" customHeight="1">
      <c r="A804" s="3" t="s">
        <v>55</v>
      </c>
      <c r="B804" s="2" t="s">
        <v>253</v>
      </c>
      <c r="C804" s="2" t="s">
        <v>56</v>
      </c>
      <c r="D804" s="9">
        <f>D805</f>
        <v>91</v>
      </c>
    </row>
    <row r="805" spans="1:4" ht="26.25">
      <c r="A805" s="3" t="s">
        <v>168</v>
      </c>
      <c r="B805" s="2" t="s">
        <v>253</v>
      </c>
      <c r="C805" s="2" t="s">
        <v>169</v>
      </c>
      <c r="D805" s="9">
        <v>91</v>
      </c>
    </row>
    <row r="806" spans="1:4" ht="30" customHeight="1">
      <c r="A806" s="3" t="s">
        <v>254</v>
      </c>
      <c r="B806" s="2" t="s">
        <v>255</v>
      </c>
      <c r="C806" s="2" t="s">
        <v>5</v>
      </c>
      <c r="D806" s="9">
        <f>D807+D809</f>
        <v>17.5</v>
      </c>
    </row>
    <row r="807" spans="1:4" ht="26.25">
      <c r="A807" s="3" t="s">
        <v>8</v>
      </c>
      <c r="B807" s="2" t="s">
        <v>255</v>
      </c>
      <c r="C807" s="2" t="s">
        <v>9</v>
      </c>
      <c r="D807" s="9">
        <f>D808</f>
        <v>17.5</v>
      </c>
    </row>
    <row r="808" spans="1:4" ht="26.25">
      <c r="A808" s="3" t="s">
        <v>10</v>
      </c>
      <c r="B808" s="2" t="s">
        <v>255</v>
      </c>
      <c r="C808" s="2" t="s">
        <v>11</v>
      </c>
      <c r="D808" s="9">
        <v>17.5</v>
      </c>
    </row>
    <row r="809" spans="1:4" ht="12.75">
      <c r="A809" s="3" t="s">
        <v>22</v>
      </c>
      <c r="B809" s="2" t="s">
        <v>255</v>
      </c>
      <c r="C809" s="2" t="s">
        <v>23</v>
      </c>
      <c r="D809" s="9">
        <f>D810</f>
        <v>0</v>
      </c>
    </row>
    <row r="810" spans="1:4" ht="12.75">
      <c r="A810" s="3" t="s">
        <v>48</v>
      </c>
      <c r="B810" s="2" t="s">
        <v>255</v>
      </c>
      <c r="C810" s="2" t="s">
        <v>49</v>
      </c>
      <c r="D810" s="9"/>
    </row>
    <row r="811" spans="1:4" ht="12.75">
      <c r="A811" s="3" t="s">
        <v>397</v>
      </c>
      <c r="B811" s="2" t="s">
        <v>398</v>
      </c>
      <c r="C811" s="2"/>
      <c r="D811" s="9">
        <f>D812</f>
        <v>0</v>
      </c>
    </row>
    <row r="812" spans="1:4" ht="12.75">
      <c r="A812" s="3" t="s">
        <v>67</v>
      </c>
      <c r="B812" s="2" t="s">
        <v>398</v>
      </c>
      <c r="C812" s="2" t="s">
        <v>68</v>
      </c>
      <c r="D812" s="9">
        <f>D813</f>
        <v>0</v>
      </c>
    </row>
    <row r="813" spans="1:4" ht="26.25">
      <c r="A813" s="3" t="s">
        <v>76</v>
      </c>
      <c r="B813" s="2" t="s">
        <v>398</v>
      </c>
      <c r="C813" s="2" t="s">
        <v>77</v>
      </c>
      <c r="D813" s="9"/>
    </row>
    <row r="814" spans="1:4" ht="12.75">
      <c r="A814" s="3" t="s">
        <v>256</v>
      </c>
      <c r="B814" s="2" t="s">
        <v>257</v>
      </c>
      <c r="C814" s="2" t="s">
        <v>5</v>
      </c>
      <c r="D814" s="9">
        <f>D815+D817</f>
        <v>2255.6000000000004</v>
      </c>
    </row>
    <row r="815" spans="1:4" ht="26.25">
      <c r="A815" s="3" t="s">
        <v>16</v>
      </c>
      <c r="B815" s="2" t="s">
        <v>257</v>
      </c>
      <c r="C815" s="2" t="s">
        <v>17</v>
      </c>
      <c r="D815" s="9">
        <f>D816</f>
        <v>2236.8</v>
      </c>
    </row>
    <row r="816" spans="1:4" ht="12.75">
      <c r="A816" s="3" t="s">
        <v>30</v>
      </c>
      <c r="B816" s="2" t="s">
        <v>257</v>
      </c>
      <c r="C816" s="2" t="s">
        <v>31</v>
      </c>
      <c r="D816" s="9">
        <v>2236.8</v>
      </c>
    </row>
    <row r="817" spans="1:4" ht="26.25">
      <c r="A817" s="3" t="s">
        <v>8</v>
      </c>
      <c r="B817" s="2" t="s">
        <v>257</v>
      </c>
      <c r="C817" s="2" t="s">
        <v>9</v>
      </c>
      <c r="D817" s="9">
        <f>D818</f>
        <v>18.8</v>
      </c>
    </row>
    <row r="818" spans="1:4" ht="26.25">
      <c r="A818" s="3" t="s">
        <v>10</v>
      </c>
      <c r="B818" s="2" t="s">
        <v>257</v>
      </c>
      <c r="C818" s="2" t="s">
        <v>11</v>
      </c>
      <c r="D818" s="9">
        <v>18.8</v>
      </c>
    </row>
    <row r="819" spans="1:4" ht="26.25">
      <c r="A819" s="3" t="s">
        <v>258</v>
      </c>
      <c r="B819" s="2" t="s">
        <v>259</v>
      </c>
      <c r="C819" s="2" t="s">
        <v>5</v>
      </c>
      <c r="D819" s="9">
        <f>D820+D822</f>
        <v>46.5</v>
      </c>
    </row>
    <row r="820" spans="1:4" ht="52.5">
      <c r="A820" s="3" t="s">
        <v>55</v>
      </c>
      <c r="B820" s="2" t="s">
        <v>259</v>
      </c>
      <c r="C820" s="2" t="s">
        <v>56</v>
      </c>
      <c r="D820" s="9">
        <f>D821</f>
        <v>46.5</v>
      </c>
    </row>
    <row r="821" spans="1:4" ht="26.25">
      <c r="A821" s="3" t="s">
        <v>168</v>
      </c>
      <c r="B821" s="2" t="s">
        <v>259</v>
      </c>
      <c r="C821" s="2" t="s">
        <v>169</v>
      </c>
      <c r="D821" s="9">
        <v>46.5</v>
      </c>
    </row>
    <row r="822" spans="1:4" ht="26.25" hidden="1">
      <c r="A822" s="3" t="s">
        <v>8</v>
      </c>
      <c r="B822" s="2" t="s">
        <v>259</v>
      </c>
      <c r="C822" s="2" t="s">
        <v>9</v>
      </c>
      <c r="D822" s="9">
        <f>D823</f>
        <v>0</v>
      </c>
    </row>
    <row r="823" spans="1:4" ht="26.25" hidden="1">
      <c r="A823" s="3" t="s">
        <v>10</v>
      </c>
      <c r="B823" s="2" t="s">
        <v>259</v>
      </c>
      <c r="C823" s="2" t="s">
        <v>11</v>
      </c>
      <c r="D823" s="9"/>
    </row>
    <row r="824" spans="1:4" ht="39" hidden="1">
      <c r="A824" s="3" t="s">
        <v>399</v>
      </c>
      <c r="B824" s="2" t="s">
        <v>400</v>
      </c>
      <c r="C824" s="2"/>
      <c r="D824" s="9">
        <f>D825</f>
        <v>0</v>
      </c>
    </row>
    <row r="825" spans="1:4" ht="26.25" hidden="1">
      <c r="A825" s="3" t="s">
        <v>8</v>
      </c>
      <c r="B825" s="2" t="s">
        <v>400</v>
      </c>
      <c r="C825" s="2" t="s">
        <v>9</v>
      </c>
      <c r="D825" s="9">
        <f>D826</f>
        <v>0</v>
      </c>
    </row>
    <row r="826" spans="1:4" ht="26.25" hidden="1">
      <c r="A826" s="3" t="s">
        <v>10</v>
      </c>
      <c r="B826" s="2" t="s">
        <v>400</v>
      </c>
      <c r="C826" s="2" t="s">
        <v>11</v>
      </c>
      <c r="D826" s="9"/>
    </row>
    <row r="827" spans="1:4" ht="26.25" hidden="1">
      <c r="A827" s="28" t="s">
        <v>277</v>
      </c>
      <c r="B827" s="2" t="s">
        <v>276</v>
      </c>
      <c r="C827" s="2"/>
      <c r="D827" s="9">
        <f>D828</f>
        <v>0</v>
      </c>
    </row>
    <row r="828" spans="1:4" ht="26.25" hidden="1">
      <c r="A828" s="3" t="s">
        <v>8</v>
      </c>
      <c r="B828" s="2" t="s">
        <v>276</v>
      </c>
      <c r="C828" s="2" t="s">
        <v>9</v>
      </c>
      <c r="D828" s="9">
        <f>D829</f>
        <v>0</v>
      </c>
    </row>
    <row r="829" spans="1:4" ht="26.25" hidden="1">
      <c r="A829" s="3" t="s">
        <v>10</v>
      </c>
      <c r="B829" s="2" t="s">
        <v>276</v>
      </c>
      <c r="C829" s="2" t="s">
        <v>11</v>
      </c>
      <c r="D829" s="9">
        <v>0</v>
      </c>
    </row>
    <row r="830" spans="1:4" ht="26.25" hidden="1">
      <c r="A830" s="29" t="s">
        <v>277</v>
      </c>
      <c r="B830" s="13" t="s">
        <v>276</v>
      </c>
      <c r="C830" s="2"/>
      <c r="D830" s="9">
        <f>D831</f>
        <v>0</v>
      </c>
    </row>
    <row r="831" spans="1:4" ht="26.25" hidden="1">
      <c r="A831" s="3" t="s">
        <v>8</v>
      </c>
      <c r="B831" s="13" t="s">
        <v>276</v>
      </c>
      <c r="C831" s="2" t="s">
        <v>9</v>
      </c>
      <c r="D831" s="9">
        <f>D832</f>
        <v>0</v>
      </c>
    </row>
    <row r="832" spans="1:4" ht="26.25" hidden="1">
      <c r="A832" s="3" t="s">
        <v>10</v>
      </c>
      <c r="B832" s="13" t="s">
        <v>276</v>
      </c>
      <c r="C832" s="2" t="s">
        <v>11</v>
      </c>
      <c r="D832" s="9"/>
    </row>
    <row r="833" spans="1:4" ht="26.25" hidden="1">
      <c r="A833" s="11" t="s">
        <v>290</v>
      </c>
      <c r="B833" s="13" t="s">
        <v>289</v>
      </c>
      <c r="C833" s="2"/>
      <c r="D833" s="9">
        <f>D834</f>
        <v>0</v>
      </c>
    </row>
    <row r="834" spans="1:4" ht="26.25" hidden="1">
      <c r="A834" s="3" t="s">
        <v>8</v>
      </c>
      <c r="B834" s="2" t="s">
        <v>289</v>
      </c>
      <c r="C834" s="2" t="s">
        <v>9</v>
      </c>
      <c r="D834" s="9">
        <f>D835</f>
        <v>0</v>
      </c>
    </row>
    <row r="835" spans="1:4" ht="26.25" hidden="1">
      <c r="A835" s="3" t="s">
        <v>10</v>
      </c>
      <c r="B835" s="2" t="s">
        <v>289</v>
      </c>
      <c r="C835" s="2" t="s">
        <v>11</v>
      </c>
      <c r="D835" s="9"/>
    </row>
    <row r="836" spans="1:4" ht="12.75" hidden="1">
      <c r="A836" s="3" t="s">
        <v>260</v>
      </c>
      <c r="B836" s="2" t="s">
        <v>261</v>
      </c>
      <c r="C836" s="2" t="s">
        <v>5</v>
      </c>
      <c r="D836" s="9">
        <f>D837</f>
        <v>0</v>
      </c>
    </row>
    <row r="837" spans="1:4" ht="26.25" hidden="1">
      <c r="A837" s="3" t="s">
        <v>8</v>
      </c>
      <c r="B837" s="2" t="s">
        <v>261</v>
      </c>
      <c r="C837" s="2" t="s">
        <v>9</v>
      </c>
      <c r="D837" s="9">
        <f>D838</f>
        <v>0</v>
      </c>
    </row>
    <row r="838" spans="1:4" ht="26.25" hidden="1">
      <c r="A838" s="3" t="s">
        <v>10</v>
      </c>
      <c r="B838" s="2" t="s">
        <v>261</v>
      </c>
      <c r="C838" s="2" t="s">
        <v>11</v>
      </c>
      <c r="D838" s="9"/>
    </row>
    <row r="839" ht="9.75" customHeight="1"/>
  </sheetData>
  <sheetProtection/>
  <mergeCells count="8">
    <mergeCell ref="A1:D1"/>
    <mergeCell ref="A14:A15"/>
    <mergeCell ref="B14:C14"/>
    <mergeCell ref="D14:D15"/>
    <mergeCell ref="A6:D10"/>
    <mergeCell ref="B2:D2"/>
    <mergeCell ref="A3:D3"/>
    <mergeCell ref="B4:D4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Федорова Л.В.</cp:lastModifiedBy>
  <cp:lastPrinted>2019-03-20T06:10:35Z</cp:lastPrinted>
  <dcterms:created xsi:type="dcterms:W3CDTF">2016-04-11T04:52:35Z</dcterms:created>
  <dcterms:modified xsi:type="dcterms:W3CDTF">2019-04-19T05:45:05Z</dcterms:modified>
  <cp:category/>
  <cp:version/>
  <cp:contentType/>
  <cp:contentStatus/>
</cp:coreProperties>
</file>