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122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<sst xmlns="http://schemas.openxmlformats.org/spreadsheetml/2006/main" count="38" uniqueCount="37">
  <si>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Отчет № 9. 11.09.2019 14:26:23</t>
  </si>
  <si>
    <t>Итоговый финансовый отчет о поступлении и расходовании средств избирательного фонда  кандидата
Недзельский Юрий Витальевич                     № 40810810326009000809
Кемеровское отделение № 8615/0446 г. Кемерово Кемеровская область, г. Осинники, ул Победы, д. 19
 </t>
  </si>
  <si>
    <t>Дополнительные выборы депутата Совета народных депутатов Осинниковского городского округа шестого созыва по одномандатному избирательному округу N 6</t>
  </si>
  <si>
    <t>Кемеровская область</t>
  </si>
  <si>
    <t>Шестой (№ 6)</t>
  </si>
  <si>
    <t>По состоянию на 09.09.2019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</si>
  <si>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</si>
  <si>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</si>
  <si>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</si>
  <si>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</si>
  <si>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</si>
  <si>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</si>
  <si>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</si>
  <si>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</si>
  <si>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</si>
  <si>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</si>
  <si>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</si>
  <si>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</si>
  <si>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</si>
  <si>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</si>
  <si>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</si>
  <si>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</si>
  <si>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</si>
  <si>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</si>
  <si>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</si>
  <si>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</si>
  <si>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</si>
  <si>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</si>
  <si>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</si>
  <si>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</si>
  <si>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</si>
  <si>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</si>
  <si>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</si>
  <si>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</si>
  <si>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</si>
  <si>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4.1</t>
  </si>
  <si>
    <t>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</si>
</sst>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>
      <selection activeCell="A2" sqref="A2:E2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4.39999999999998" customHeight="1">
      <c r="A2" s="10" t="s">
        <v>1</v>
      </c>
      <c r="B2" s="10"/>
      <c r="C2" s="10"/>
      <c r="D2" s="10"/>
      <c r="E2" s="10"/>
    </row>
    <row r="3" spans="1:5" ht="42" customHeight="1">
      <c r="A3" s="11" t="s">
        <v>2</v>
      </c>
      <c r="B3" s="11"/>
      <c r="C3" s="11"/>
      <c r="D3" s="11"/>
      <c r="E3" s="11"/>
    </row>
    <row r="4" spans="1:5" ht="15.75" customHeight="1">
      <c r="A4" s="11" t="s">
        <v>3</v>
      </c>
      <c r="B4" s="11"/>
      <c r="C4" s="11"/>
      <c r="D4" s="11"/>
      <c r="E4" s="11"/>
    </row>
    <row r="5" spans="1:5" ht="15.75">
      <c r="A5" s="11" t="s">
        <v>4</v>
      </c>
      <c r="B5" s="11"/>
      <c r="C5" s="11"/>
      <c r="D5" s="11"/>
      <c r="E5" s="11"/>
    </row>
    <row r="6" spans="1:5">
      <c r="E6" s="2" t="s">
        <v>5</v>
      </c>
    </row>
    <row r="7" spans="1:5">
      <c r="E7" s="2" t="s">
        <v>6</v>
      </c>
    </row>
    <row r="8" spans="1:5">
      <c r="A8" s="12" t="str">
        <f t="shared" ref="A8" si="0">"Строка финансового отчета"</f>
        <v>Строка финансового отчета</v>
      </c>
      <c r="B8" s="9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>
      <c r="A9" s="3" t="str">
        <f>""</f>
        <v/>
      </c>
      <c r="B9" s="3" t="str">
        <f>""</f>
        <v/>
      </c>
      <c r="C9" s="14"/>
      <c r="D9" s="14"/>
      <c r="E9" s="14"/>
    </row>
    <row r="10" spans="1:5">
      <c r="A10" s="8" t="s">
        <v>7</v>
      </c>
      <c r="B10" s="9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38.25">
      <c r="A11" s="4" t="s">
        <v>7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>"14500"</f>
        <v>14500</v>
      </c>
      <c r="E11" s="5" t="str">
        <f>""</f>
        <v/>
      </c>
    </row>
    <row r="12" spans="1:5" ht="51">
      <c r="A12" s="4" t="s">
        <v>8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>"14500"</f>
        <v>14500</v>
      </c>
      <c r="E12" s="5" t="str">
        <f>""</f>
        <v/>
      </c>
    </row>
    <row r="13" spans="1:5" ht="51">
      <c r="A13" s="4" t="s">
        <v>9</v>
      </c>
      <c r="B13" s="5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3" s="6" t="str">
        <f>"30"</f>
        <v>30</v>
      </c>
      <c r="D13" s="7" t="str">
        <f>"14500"</f>
        <v>14500</v>
      </c>
      <c r="E13" s="5" t="str">
        <f>""</f>
        <v/>
      </c>
    </row>
    <row r="14" spans="1:5" ht="38.25">
      <c r="A14" s="4" t="s">
        <v>10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ref="D14:D28" si="4">"0"</f>
        <v>0</v>
      </c>
      <c r="E14" s="5" t="str">
        <f>""</f>
        <v/>
      </c>
    </row>
    <row r="15" spans="1:5" ht="38.25">
      <c r="A15" s="4" t="s">
        <v>11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63.75">
      <c r="A16" s="4" t="s">
        <v>12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102">
      <c r="A17" s="4" t="s">
        <v>13</v>
      </c>
      <c r="B17" s="5" t="str">
        <f>"1.2. Поступило в избирателньый фонд денежных средств, подпадающих под действие п 2, 4, 10 ст. 41 Закона Кемеровской области от 14.02.2007 № 24-ОЗ"</f>
        <v>1.2. Поступило в избирателньый фонд денежных средств, подпадающих под действие п 2, 4, 10 ст. 41 Закона Кемеровской области от 14.02.2007 № 24-ОЗ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51">
      <c r="A18" s="4" t="s">
        <v>14</v>
      </c>
      <c r="B18" s="5" t="str">
        <f>"1.2.1. Собственные средства кандидата, избирательного объединения"</f>
        <v>1.2.1. Собственные средства кандидата, 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5.5">
      <c r="A19" s="4" t="s">
        <v>15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5.5">
      <c r="A20" s="4" t="s">
        <v>16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63.75">
      <c r="A21" s="4" t="s">
        <v>17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51">
      <c r="A22" s="4" t="s">
        <v>18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5.5">
      <c r="A23" s="4" t="s">
        <v>19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63.75">
      <c r="A24" s="4" t="s">
        <v>20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89.25">
      <c r="A25" s="4" t="s">
        <v>21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89.25">
      <c r="A26" s="4" t="s">
        <v>22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63.75">
      <c r="A27" s="4" t="s">
        <v>23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51">
      <c r="A28" s="4" t="s">
        <v>24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ht="25.5">
      <c r="A29" s="4" t="s">
        <v>25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>"12670"</f>
        <v>12670</v>
      </c>
      <c r="E29" s="5" t="str">
        <f>""</f>
        <v/>
      </c>
    </row>
    <row r="30" spans="1:5" ht="38.25">
      <c r="A30" s="4" t="s">
        <v>26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>"0"</f>
        <v>0</v>
      </c>
      <c r="E30" s="5" t="str">
        <f>""</f>
        <v/>
      </c>
    </row>
    <row r="31" spans="1:5" ht="51">
      <c r="A31" s="4" t="s">
        <v>27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>"0"</f>
        <v>0</v>
      </c>
      <c r="E31" s="5" t="str">
        <f>""</f>
        <v/>
      </c>
    </row>
    <row r="32" spans="1:5" ht="51">
      <c r="A32" s="4" t="s">
        <v>28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>"0"</f>
        <v>0</v>
      </c>
      <c r="E32" s="5" t="str">
        <f>""</f>
        <v/>
      </c>
    </row>
    <row r="33" spans="1:5" ht="51">
      <c r="A33" s="4" t="s">
        <v>29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>"0"</f>
        <v>0</v>
      </c>
      <c r="E33" s="5" t="str">
        <f>""</f>
        <v/>
      </c>
    </row>
    <row r="34" spans="1:5" ht="63.75">
      <c r="A34" s="4" t="s">
        <v>30</v>
      </c>
      <c r="B34" s="5" t="str">
        <f>"3.4. На выпуск и распространение печатных и иных агитационных материалов"</f>
        <v>3.4. На выпуск и распространение печатных и иных агитационных материалов</v>
      </c>
      <c r="C34" s="6" t="str">
        <f>"240"</f>
        <v>240</v>
      </c>
      <c r="D34" s="7" t="str">
        <f>"12670"</f>
        <v>12670</v>
      </c>
      <c r="E34" s="5" t="str">
        <f>""</f>
        <v/>
      </c>
    </row>
    <row r="35" spans="1:5" ht="38.25">
      <c r="A35" s="4" t="s">
        <v>31</v>
      </c>
      <c r="B35" s="5" t="str">
        <f>"3.5. На проведение публичных массовых мероприятий"</f>
        <v>3.5. На проведение публичных массовых мероприятий</v>
      </c>
      <c r="C35" s="6" t="str">
        <f>"250"</f>
        <v>250</v>
      </c>
      <c r="D35" s="7" t="str">
        <f>"0"</f>
        <v>0</v>
      </c>
      <c r="E35" s="5" t="str">
        <f>""</f>
        <v/>
      </c>
    </row>
    <row r="36" spans="1:5" ht="63.75">
      <c r="A36" s="4" t="s">
        <v>32</v>
      </c>
      <c r="B36" s="5" t="str">
        <f>"3.6. На оплату работ (услуг) информационного и консультационного характера"</f>
        <v>3.6. На оплату работ (услуг) информационного и консультационного характера</v>
      </c>
      <c r="C36" s="6" t="str">
        <f>"260"</f>
        <v>260</v>
      </c>
      <c r="D36" s="7" t="str">
        <f>"0"</f>
        <v>0</v>
      </c>
      <c r="E36" s="5" t="str">
        <f>""</f>
        <v/>
      </c>
    </row>
    <row r="37" spans="1:5" ht="76.5">
      <c r="A37" s="4" t="s">
        <v>33</v>
      </c>
      <c r="B37" s="5" t="str">
        <f>"3.7. На оплату других работ (услуг), выполненных (оказанных) юридическими лицами или гражданами РФ по договорам"</f>
        <v>3.7. На оплату других работ (услуг), выполненных (оказанных) юридическими лицами или гражданами РФ по договорам</v>
      </c>
      <c r="C37" s="6" t="str">
        <f>"270"</f>
        <v>270</v>
      </c>
      <c r="D37" s="7" t="str">
        <f>"0"</f>
        <v>0</v>
      </c>
      <c r="E37" s="5" t="str">
        <f>""</f>
        <v/>
      </c>
    </row>
    <row r="38" spans="1:5" ht="63.75">
      <c r="A38" s="4" t="s">
        <v>34</v>
      </c>
      <c r="B38" s="5" t="str">
        <f>"3.8. На оплату иных расходов, непосредственно связанных с проведением избирательной кампании"</f>
        <v>3.8. На оплату иных расходов, непосредственно связанных с проведением избирательной кампании</v>
      </c>
      <c r="C38" s="6" t="str">
        <f>"280"</f>
        <v>280</v>
      </c>
      <c r="D38" s="7" t="str">
        <f>"0"</f>
        <v>0</v>
      </c>
      <c r="E38" s="5" t="str">
        <f>""</f>
        <v/>
      </c>
    </row>
    <row r="39" spans="1:5" ht="89.25">
      <c r="A39" s="4" t="s">
        <v>35</v>
      </c>
      <c r="B39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39" s="6" t="str">
        <f>"290"</f>
        <v>290</v>
      </c>
      <c r="D39" s="7" t="str">
        <f>"1830"</f>
        <v>1830</v>
      </c>
      <c r="E39" s="5" t="str">
        <f>""</f>
        <v/>
      </c>
    </row>
    <row r="40" spans="1:5" ht="76.5">
      <c r="A40" s="4" t="s">
        <v>36</v>
      </c>
      <c r="B40" s="5" t="str">
        <f>"5. Остаток средств фонда на дату сдачи отчета (заверяется банковской справкой) (стр.300 = стр.10 - стр.120 - стр.190 - стр.290)"</f>
        <v>5. Остаток средств фонда на дату сдачи отчета (заверяется банковской справкой) (стр.300 = стр.10 - стр.120 - стр.190 - стр.290)</v>
      </c>
      <c r="C40" s="6" t="str">
        <f>"300"</f>
        <v>300</v>
      </c>
      <c r="D40" s="7" t="str">
        <f>"0"</f>
        <v>0</v>
      </c>
      <c r="E40" s="5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BEST</cp:lastModifiedBy>
  <cp:lastPrinted>2019-09-11T07:28:12Z</cp:lastPrinted>
  <dcterms:created xsi:type="dcterms:W3CDTF">2019-09-11T07:26:40Z</dcterms:created>
  <dcterms:modified xsi:type="dcterms:W3CDTF">2019-09-11T09:06:04Z</dcterms:modified>
</cp:coreProperties>
</file>