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2" yWindow="65308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<sst xmlns="http://schemas.openxmlformats.org/spreadsheetml/2006/main" count="400" uniqueCount="358">
  <si>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</si>
  <si>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</si>
  <si>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</si>
  <si>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</si>
  <si>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</si>
  <si>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</si>
  <si>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</si>
  <si>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</si>
  <si>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</si>
  <si>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</si>
  <si>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</si>
  <si>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</si>
  <si>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</si>
  <si>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</si>
  <si>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</si>
  <si>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</si>
  <si>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</si>
  <si>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</si>
  <si>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</si>
  <si>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</si>
  <si>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</si>
  <si>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</si>
  <si>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</si>
  <si>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</si>
  <si>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</si>
  <si>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</si>
  <si>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</si>
  <si>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</si>
  <si>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</si>
  <si>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</si>
  <si>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</si>
  <si>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</si>
  <si>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</si>
  <si>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</si>
  <si>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</si>
  <si>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</si>
  <si>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</si>
  <si>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</si>
  <si>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</si>
  <si>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</si>
  <si>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</si>
  <si>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</si>
  <si>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</si>
  <si>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</si>
  <si>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</si>
  <si>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</si>
  <si>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</si>
  <si>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</si>
  <si>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</si>
  <si>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</si>
  <si>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</si>
  <si>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</si>
  <si>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</si>
  <si>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</si>
  <si>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</si>
  <si>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</si>
  <si>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</si>
  <si>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</si>
  <si>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</si>
  <si>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</si>
  <si>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</si>
  <si>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</si>
  <si>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</si>
  <si>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</si>
  <si>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</si>
  <si>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</si>
  <si>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</si>
  <si>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</si>
  <si>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</si>
  <si>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</si>
  <si>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</si>
  <si>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</si>
  <si>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</si>
  <si>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</si>
  <si>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</si>
  <si>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</si>
  <si>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</si>
  <si>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</si>
  <si>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Доходы от оказания платных услуг ( работ ) и компенсации затрат государства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</si>
  <si>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</si>
  <si>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</si>
  <si>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</si>
  <si>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</si>
  <si>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</si>
  <si>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</si>
  <si>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</si>
  <si>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</si>
  <si>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</si>
  <si>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</si>
  <si>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</si>
  <si>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</si>
  <si>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</si>
  <si>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</si>
  <si>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</si>
  <si>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</si>
  <si>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</si>
  <si>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</si>
  <si>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</si>
  <si>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</si>
  <si>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</si>
  <si>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</si>
  <si>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</si>
  <si>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</si>
  <si>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</si>
  <si>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</si>
  <si>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</si>
  <si>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1 05 01 000 01 0000 110</t>
  </si>
  <si>
    <t>Налог, взимаемый в связи с применением упрощенной системы налогообложения</t>
  </si>
  <si>
    <t>2021 год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</si>
  <si>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</si>
  <si>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</si>
  <si>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</si>
  <si>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</si>
  <si>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</si>
  <si>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</si>
  <si>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</si>
  <si>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</si>
  <si>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</si>
  <si>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</si>
  <si>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</si>
  <si>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</si>
  <si>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</si>
  <si>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</si>
  <si>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</si>
  <si>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</si>
  <si>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</si>
  <si>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</si>
  <si>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</si>
  <si>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</si>
  <si>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</si>
  <si>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</si>
  <si>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</si>
  <si>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</si>
  <si>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</si>
  <si>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</si>
  <si>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</si>
  <si>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</si>
  <si>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</si>
  <si>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</si>
  <si>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</si>
  <si>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</si>
  <si>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</si>
  <si>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</si>
  <si>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</si>
  <si>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</si>
  <si>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</si>
  <si>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</si>
  <si>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</si>
  <si>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</si>
  <si>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</si>
  <si>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</si>
  <si>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</si>
  <si>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</si>
  <si>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</si>
  <si>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</si>
  <si>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</si>
  <si>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</si>
  <si>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</si>
  <si>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</si>
  <si>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</si>
  <si>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</si>
  <si>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</si>
  <si>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</si>
  <si>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</si>
  <si>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</si>
  <si>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</si>
  <si>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</si>
  <si>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</si>
  <si>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</si>
  <si>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</si>
  <si>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</si>
  <si>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</si>
  <si>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</si>
  <si>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</si>
  <si>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</si>
  <si>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</si>
  <si>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</si>
  <si>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</si>
  <si>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</si>
  <si>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</si>
  <si>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</si>
  <si>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</si>
  <si>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</si>
  <si>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</si>
  <si>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</si>
  <si>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</si>
  <si>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</si>
  <si>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</si>
  <si>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</si>
  <si>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</si>
  <si>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</si>
  <si>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</si>
  <si>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</si>
  <si>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</si>
  <si>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</si>
  <si>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</si>
  <si>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</si>
  <si>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</si>
  <si>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</si>
  <si>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</si>
  <si>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</si>
  <si>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</si>
  <si>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</si>
  <si>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</si>
  <si>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</si>
  <si>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</si>
  <si>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</si>
  <si>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</si>
  <si>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</si>
  <si>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</si>
  <si>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</si>
  <si>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</si>
  <si>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</si>
  <si>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</si>
  <si>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</si>
  <si>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в виде фиксированных авансовых платежей, с доходов фиксированныхавансовых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</si>
  <si>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</si>
  <si>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</si>
  <si>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</si>
  <si>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</si>
  <si>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</si>
  <si>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</si>
  <si>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</si>
  <si>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</si>
  <si>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</si>
  <si>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</si>
  <si>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</si>
  <si>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</si>
  <si>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</si>
  <si>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на 2020 год и на плановый период 2021 и 2022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</si>
  <si>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</si>
  <si>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</si>
  <si>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</si>
  <si>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</si>
  <si>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</si>
  <si>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</si>
  <si>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</si>
  <si>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1 16 01054 01 0000 140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</si>
  <si>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</si>
  <si>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</si>
  <si>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</si>
  <si>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</si>
  <si>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</si>
  <si>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</si>
  <si>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</si>
  <si>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</si>
  <si>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</si>
  <si>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</si>
  <si>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</si>
  <si>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</si>
  <si>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</si>
  <si>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</si>
  <si>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</si>
  <si>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</si>
  <si>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</si>
  <si>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</si>
  <si>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</si>
  <si>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</si>
  <si>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</si>
  <si>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</si>
  <si>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</si>
  <si>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</si>
  <si>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</si>
  <si>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</si>
  <si>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</si>
  <si>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</si>
  <si>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</si>
  <si>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</si>
  <si>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</si>
  <si>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1 16 10100 04 0000 140</t>
  </si>
  <si>
    <t>1 16 10062 04 0000 140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</si>
  <si>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</si>
  <si>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1 16 10082 04 0000 140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</si>
  <si>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</si>
  <si>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</si>
  <si>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1 16 01193 01 0000 140</t>
  </si>
  <si>
    <t>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</si>
  <si>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</si>
  <si>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</si>
  <si>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</si>
  <si>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</si>
  <si>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</si>
  <si>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штрафы)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</si>
  <si>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</si>
  <si>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</si>
  <si>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</si>
  <si>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</si>
  <si>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</si>
  <si>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</si>
  <si>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1 16 01073 01 9000 140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</si>
  <si>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</si>
  <si>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прав(иные штрафы)</t>
  </si>
  <si>
    <t>1 16 01203 01 9000 140</t>
  </si>
  <si>
    <t>2020год</t>
  </si>
  <si>
    <t>2022 год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</si>
  <si>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</si>
  <si>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</si>
  <si>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</si>
  <si>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</si>
  <si>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</si>
  <si>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1 18 02400 04 0000 150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</si>
  <si>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</si>
  <si>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</si>
  <si>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</si>
  <si>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</si>
  <si>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2 02 20077 00 0000 150</t>
  </si>
  <si>
    <t>2 02 20077 04 0000 150</t>
  </si>
  <si>
    <t>Прочие субсидии бюджетам городских округов, в т.ч.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</si>
  <si>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</si>
  <si>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</si>
  <si>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</si>
  <si>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</si>
  <si>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</si>
  <si>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</si>
  <si>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</si>
  <si>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</si>
  <si>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</si>
  <si>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r>
  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  </r>
    <r>
      <rPr>
        <sz val="10"/>
        <color indexed="8"/>
        <rFont val="Times New Roman"/>
        <family val="1"/>
      </rPr>
      <t xml:space="preserve">(штрафы за появление в общественных местах в состоянии опьянения) </t>
    </r>
  </si>
  <si>
    <t>Приложение 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</si>
  <si>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</si>
  <si>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</si>
  <si>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</si>
  <si>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 xml:space="preserve">Дотации бюджетам городских округов на выравнивание бюджетной обеспеченности 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</si>
  <si>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</si>
  <si>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</si>
  <si>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</si>
  <si>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</si>
  <si>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</si>
  <si>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</si>
  <si>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</si>
  <si>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</si>
  <si>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</si>
  <si>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</si>
  <si>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</si>
  <si>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</si>
  <si>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</si>
  <si>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</si>
  <si>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</si>
  <si>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</si>
  <si>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</si>
  <si>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</si>
  <si>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</si>
  <si>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</si>
  <si>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</si>
  <si>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</si>
  <si>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</si>
  <si>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</si>
  <si>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</si>
  <si>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</si>
  <si>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</si>
  <si>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</si>
  <si>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</si>
  <si>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</si>
  <si>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</si>
  <si>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</si>
  <si>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</si>
  <si>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</si>
  <si>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от 19 декабря 2019 года №_ _-МНА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</si>
</sst>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18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" fillId="0" borderId="0">
      <alignment vertical="top"/>
      <protection/>
    </xf>
    <xf numFmtId="0" fontId="34" fillId="0" borderId="0">
      <alignment vertical="top" wrapText="1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7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1" fillId="28" borderId="13" xfId="0" applyNumberFormat="1" applyFont="1" applyFill="1" applyBorder="1" applyAlignment="1">
      <alignment horizontal="left" vertical="top" wrapText="1"/>
    </xf>
    <xf numFmtId="0" fontId="41" fillId="28" borderId="13" xfId="0" applyFont="1" applyFill="1" applyBorder="1" applyAlignment="1" quotePrefix="1">
      <alignment vertical="top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1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left" vertical="top" wrapText="1"/>
    </xf>
    <xf numFmtId="0" fontId="7" fillId="28" borderId="10" xfId="0" applyFont="1" applyFill="1" applyBorder="1" applyAlignment="1">
      <alignment vertical="top" wrapText="1"/>
    </xf>
    <xf numFmtId="49" fontId="7" fillId="28" borderId="10" xfId="0" applyNumberFormat="1" applyFont="1" applyFill="1" applyBorder="1" applyAlignment="1">
      <alignment horizontal="center" vertical="top"/>
    </xf>
    <xf numFmtId="0" fontId="41" fillId="28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42" fillId="28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42" fillId="28" borderId="13" xfId="0" applyFont="1" applyFill="1" applyBorder="1" applyAlignment="1" quotePrefix="1">
      <alignment vertical="top" wrapText="1"/>
    </xf>
    <xf numFmtId="180" fontId="42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28" borderId="13" xfId="0" applyFont="1" applyFill="1" applyBorder="1" applyAlignment="1">
      <alignment vertical="top" wrapText="1"/>
    </xf>
    <xf numFmtId="0" fontId="42" fillId="28" borderId="13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41" fillId="0" borderId="10" xfId="0" applyNumberFormat="1" applyFont="1" applyFill="1" applyBorder="1" applyAlignment="1" applyProtection="1">
      <alignment horizontal="center" vertical="center"/>
      <protection locked="0"/>
    </xf>
    <xf numFmtId="18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42" fillId="28" borderId="10" xfId="0" applyNumberFormat="1" applyFont="1" applyFill="1" applyBorder="1" applyAlignment="1">
      <alignment horizontal="left" vertical="top" wrapText="1"/>
    </xf>
    <xf numFmtId="0" fontId="41" fillId="0" borderId="15" xfId="0" applyFont="1" applyBorder="1" applyAlignment="1">
      <alignment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wrapText="1"/>
    </xf>
    <xf numFmtId="0" fontId="41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4" fillId="0" borderId="17" xfId="0" applyFont="1" applyBorder="1" applyAlignment="1">
      <alignment wrapText="1"/>
    </xf>
    <xf numFmtId="0" fontId="41" fillId="0" borderId="14" xfId="0" applyFont="1" applyBorder="1" applyAlignment="1">
      <alignment horizontal="justify" vertical="top" wrapText="1"/>
    </xf>
    <xf numFmtId="0" fontId="41" fillId="0" borderId="10" xfId="0" applyFont="1" applyBorder="1" applyAlignment="1">
      <alignment wrapText="1"/>
    </xf>
    <xf numFmtId="0" fontId="4" fillId="0" borderId="0" xfId="42" applyFont="1" applyAlignment="1" applyProtection="1">
      <alignment wrapText="1"/>
      <protection/>
    </xf>
    <xf numFmtId="0" fontId="41" fillId="0" borderId="13" xfId="0" applyFont="1" applyBorder="1" applyAlignment="1">
      <alignment horizontal="justify" wrapText="1"/>
    </xf>
    <xf numFmtId="0" fontId="4" fillId="0" borderId="10" xfId="42" applyFont="1" applyBorder="1" applyAlignment="1" applyProtection="1">
      <alignment wrapText="1"/>
      <protection/>
    </xf>
    <xf numFmtId="0" fontId="4" fillId="0" borderId="20" xfId="0" applyFont="1" applyBorder="1" applyAlignment="1">
      <alignment horizontal="left" vertical="center" wrapText="1"/>
    </xf>
    <xf numFmtId="0" fontId="4" fillId="0" borderId="10" xfId="42" applyFont="1" applyBorder="1" applyAlignment="1" applyProtection="1">
      <alignment horizontal="justify" vertical="top" wrapText="1"/>
      <protection/>
    </xf>
    <xf numFmtId="0" fontId="4" fillId="0" borderId="13" xfId="42" applyFont="1" applyBorder="1" applyAlignment="1" applyProtection="1">
      <alignment wrapText="1"/>
      <protection/>
    </xf>
    <xf numFmtId="0" fontId="41" fillId="0" borderId="10" xfId="0" applyFont="1" applyFill="1" applyBorder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34" fillId="0" borderId="14" xfId="0" applyFont="1" applyBorder="1" applyAlignment="1">
      <alignment wrapText="1"/>
    </xf>
    <xf numFmtId="0" fontId="34" fillId="0" borderId="10" xfId="0" applyFont="1" applyBorder="1" applyAlignment="1">
      <alignment horizontal="justify" wrapText="1"/>
    </xf>
    <xf numFmtId="0" fontId="42" fillId="0" borderId="17" xfId="0" applyFont="1" applyBorder="1" applyAlignment="1">
      <alignment horizontal="center" vertical="center"/>
    </xf>
    <xf numFmtId="180" fontId="6" fillId="28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10" xfId="0" applyFont="1" applyBorder="1" applyAlignment="1">
      <alignment wrapText="1"/>
    </xf>
    <xf numFmtId="2" fontId="41" fillId="0" borderId="0" xfId="0" applyNumberFormat="1" applyFont="1" applyAlignment="1">
      <alignment wrapText="1"/>
    </xf>
    <xf numFmtId="0" fontId="4" fillId="0" borderId="17" xfId="42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1" fillId="0" borderId="10" xfId="0" applyNumberFormat="1" applyFont="1" applyBorder="1" applyAlignment="1">
      <alignment horizontal="justify" vertical="top" wrapText="1"/>
    </xf>
    <xf numFmtId="0" fontId="41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41" fillId="0" borderId="2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wrapText="1"/>
    </xf>
    <xf numFmtId="180" fontId="7" fillId="0" borderId="14" xfId="0" applyNumberFormat="1" applyFont="1" applyBorder="1" applyAlignment="1">
      <alignment horizontal="center" vertical="center"/>
    </xf>
    <xf numFmtId="0" fontId="34" fillId="28" borderId="13" xfId="54" applyFont="1" applyFill="1" applyBorder="1" applyAlignment="1">
      <alignment vertical="top" wrapText="1"/>
      <protection/>
    </xf>
    <xf numFmtId="0" fontId="34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34" fillId="0" borderId="10" xfId="54" applyFont="1" applyFill="1" applyBorder="1" applyAlignment="1">
      <alignment vertical="top" wrapText="1"/>
      <protection/>
    </xf>
    <xf numFmtId="0" fontId="7" fillId="0" borderId="0" xfId="0" applyFont="1" applyBorder="1" applyAlignment="1">
      <alignment horizontal="center" vertical="top" wrapText="1"/>
    </xf>
    <xf numFmtId="49" fontId="4" fillId="0" borderId="0" xfId="53" applyNumberFormat="1" applyFont="1" applyBorder="1" applyAlignment="1">
      <alignment horizontal="right" vertical="top"/>
      <protection/>
    </xf>
    <xf numFmtId="0" fontId="4" fillId="0" borderId="0" xfId="53" applyFont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5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6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7" Type="http://schemas.openxmlformats.org/officeDocument/2006/relationships/hyperlink" Target="consultantplus://offline/ref=13EE73D8FDD8DBF5555469AEDDA413E296E2F4C0E9CA2FE45A0B8D0FF4F9042595779FC72E9D5CFD2C80674D8FEF881159A56110A7CBAB2Ev1s4B" TargetMode="External" /><Relationship Id="rId8" Type="http://schemas.openxmlformats.org/officeDocument/2006/relationships/hyperlink" Target="consultantplus://offline/ref=13EE73D8FDD8DBF5555469AEDDA413E296E2F4C0E9CA2FE45A0B8D0FF4F9042595779FC72E9D5CFD2C80674D8FEF881159A56110A7CBAB2Ev1s4B" TargetMode="External" /><Relationship Id="rId9" Type="http://schemas.openxmlformats.org/officeDocument/2006/relationships/hyperlink" Target="consultantplus://offline/ref=13C240F24E8B7DB2EB1820326A0326D24DF4AC03A0E182C17CD19B329BB638E8A07A522ACFD97D2B4816F4C3A8795EA17FB3478044A3125AfBtCB" TargetMode="External" /><Relationship Id="rId10" Type="http://schemas.openxmlformats.org/officeDocument/2006/relationships/hyperlink" Target="consultantplus://offline/ref=13C240F24E8B7DB2EB1820326A0326D24DF4AC03A0E182C17CD19B329BB638E8A07A522ACFD97D2B4816F4C3A8795EA17FB3478044A3125AfBtCB" TargetMode="External" /><Relationship Id="rId11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2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3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14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15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16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7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6" width="11.8515625" style="5" customWidth="1"/>
    <col min="7" max="16384" width="8.8515625" style="5" customWidth="1"/>
  </cols>
  <sheetData>
    <row r="1" spans="2:5" ht="12.75">
      <c r="B1" s="129" t="s">
        <v>318</v>
      </c>
      <c r="C1" s="129"/>
      <c r="D1" s="129"/>
      <c r="E1" s="129"/>
    </row>
    <row r="2" spans="1:5" ht="12.75">
      <c r="A2" s="5"/>
      <c r="B2" s="129" t="s">
        <v>109</v>
      </c>
      <c r="C2" s="129"/>
      <c r="D2" s="129"/>
      <c r="E2" s="129"/>
    </row>
    <row r="3" spans="1:5" ht="12.75">
      <c r="A3" s="5"/>
      <c r="B3" s="129" t="s">
        <v>110</v>
      </c>
      <c r="C3" s="129"/>
      <c r="D3" s="129"/>
      <c r="E3" s="129"/>
    </row>
    <row r="4" spans="2:5" ht="12.75">
      <c r="B4" s="129" t="s">
        <v>357</v>
      </c>
      <c r="C4" s="129"/>
      <c r="D4" s="129"/>
      <c r="E4" s="129"/>
    </row>
    <row r="5" spans="1:5" ht="12.75">
      <c r="A5" s="5"/>
      <c r="B5" s="128" t="s">
        <v>111</v>
      </c>
      <c r="C5" s="128"/>
      <c r="D5" s="128"/>
      <c r="E5" s="128"/>
    </row>
    <row r="6" spans="1:5" ht="12.75">
      <c r="A6" s="5"/>
      <c r="B6" s="128" t="s">
        <v>229</v>
      </c>
      <c r="C6" s="128"/>
      <c r="D6" s="128"/>
      <c r="E6" s="128"/>
    </row>
    <row r="7" spans="2:5" ht="12.75">
      <c r="B7" s="68"/>
      <c r="C7" s="69"/>
      <c r="D7" s="69"/>
      <c r="E7" s="69"/>
    </row>
    <row r="8" ht="12.75">
      <c r="A8" s="1"/>
    </row>
    <row r="9" spans="1:5" ht="33" customHeight="1">
      <c r="A9" s="127" t="s">
        <v>230</v>
      </c>
      <c r="B9" s="127"/>
      <c r="C9" s="127"/>
      <c r="D9" s="127"/>
      <c r="E9" s="127"/>
    </row>
    <row r="10" spans="1:5" ht="1.5" customHeight="1">
      <c r="A10" s="127"/>
      <c r="B10" s="127"/>
      <c r="C10" s="127"/>
      <c r="D10" s="127"/>
      <c r="E10" s="127"/>
    </row>
    <row r="11" spans="1:5" ht="12.75" customHeight="1">
      <c r="A11" s="111"/>
      <c r="B11" s="111"/>
      <c r="C11" s="111"/>
      <c r="D11" s="111"/>
      <c r="E11" s="111"/>
    </row>
    <row r="12" spans="1:5" ht="12.75" customHeight="1">
      <c r="A12" s="110"/>
      <c r="B12" s="110"/>
      <c r="C12" s="110"/>
      <c r="D12" s="110"/>
      <c r="E12" s="112" t="s">
        <v>112</v>
      </c>
    </row>
    <row r="13" spans="1:5" s="10" customFormat="1" ht="26.25">
      <c r="A13" s="7" t="s">
        <v>0</v>
      </c>
      <c r="B13" s="8" t="s">
        <v>1</v>
      </c>
      <c r="C13" s="9" t="s">
        <v>293</v>
      </c>
      <c r="D13" s="8" t="s">
        <v>108</v>
      </c>
      <c r="E13" s="8" t="s">
        <v>294</v>
      </c>
    </row>
    <row r="14" spans="1:5" s="10" customFormat="1" ht="12.75">
      <c r="A14" s="7" t="s">
        <v>113</v>
      </c>
      <c r="B14" s="8"/>
      <c r="C14" s="23">
        <f>C15+C125</f>
        <v>1691642.5</v>
      </c>
      <c r="D14" s="23">
        <f>D15+D125</f>
        <v>1416320.6999999997</v>
      </c>
      <c r="E14" s="23">
        <f>E15+E125</f>
        <v>1414807.1999999997</v>
      </c>
    </row>
    <row r="15" spans="1:5" s="10" customFormat="1" ht="12.75">
      <c r="A15" s="12" t="s">
        <v>2</v>
      </c>
      <c r="B15" s="8" t="s">
        <v>3</v>
      </c>
      <c r="C15" s="23">
        <f>C16+C45</f>
        <v>351574</v>
      </c>
      <c r="D15" s="23">
        <f>D16+D45</f>
        <v>343997</v>
      </c>
      <c r="E15" s="23">
        <f>E16+E45</f>
        <v>338488</v>
      </c>
    </row>
    <row r="16" spans="1:5" s="10" customFormat="1" ht="12.75">
      <c r="A16" s="7" t="s">
        <v>4</v>
      </c>
      <c r="B16" s="8"/>
      <c r="C16" s="24">
        <f>C17+C22+C27+C32+C42</f>
        <v>320146</v>
      </c>
      <c r="D16" s="24">
        <f>D17+D22+D27+D32+D42</f>
        <v>311789</v>
      </c>
      <c r="E16" s="24">
        <f>E17+E22+E27+E32+E42</f>
        <v>305193</v>
      </c>
    </row>
    <row r="17" spans="1:5" s="10" customFormat="1" ht="12.75">
      <c r="A17" s="7" t="s">
        <v>5</v>
      </c>
      <c r="B17" s="8" t="s">
        <v>6</v>
      </c>
      <c r="C17" s="59">
        <f>C18+C19+C20+C21</f>
        <v>242350</v>
      </c>
      <c r="D17" s="24">
        <f>D18+D19+D20+D21</f>
        <v>243936</v>
      </c>
      <c r="E17" s="24">
        <f>E18+E19+E20+E21</f>
        <v>241163</v>
      </c>
    </row>
    <row r="18" spans="1:5" s="6" customFormat="1" ht="54.75" customHeight="1">
      <c r="A18" s="53" t="s">
        <v>7</v>
      </c>
      <c r="B18" s="3" t="s">
        <v>8</v>
      </c>
      <c r="C18" s="54">
        <v>240532</v>
      </c>
      <c r="D18" s="25">
        <v>242107</v>
      </c>
      <c r="E18" s="25">
        <v>239360</v>
      </c>
    </row>
    <row r="19" spans="1:5" s="6" customFormat="1" ht="75" customHeight="1">
      <c r="A19" s="53" t="s">
        <v>214</v>
      </c>
      <c r="B19" s="3" t="s">
        <v>9</v>
      </c>
      <c r="C19" s="26">
        <v>100</v>
      </c>
      <c r="D19" s="25">
        <v>100</v>
      </c>
      <c r="E19" s="25">
        <v>100</v>
      </c>
    </row>
    <row r="20" spans="1:5" s="6" customFormat="1" ht="41.25" customHeight="1">
      <c r="A20" s="53" t="s">
        <v>10</v>
      </c>
      <c r="B20" s="3" t="s">
        <v>11</v>
      </c>
      <c r="C20" s="26">
        <v>1708</v>
      </c>
      <c r="D20" s="25">
        <v>1719</v>
      </c>
      <c r="E20" s="25">
        <v>1693</v>
      </c>
    </row>
    <row r="21" spans="1:5" s="6" customFormat="1" ht="66" customHeight="1">
      <c r="A21" s="53" t="s">
        <v>215</v>
      </c>
      <c r="B21" s="3" t="s">
        <v>12</v>
      </c>
      <c r="C21" s="25">
        <v>10</v>
      </c>
      <c r="D21" s="25">
        <v>10</v>
      </c>
      <c r="E21" s="25">
        <v>10</v>
      </c>
    </row>
    <row r="22" spans="1:5" s="10" customFormat="1" ht="26.25">
      <c r="A22" s="7" t="s">
        <v>13</v>
      </c>
      <c r="B22" s="8" t="s">
        <v>14</v>
      </c>
      <c r="C22" s="60">
        <f>C23+C24+C25+C26</f>
        <v>9824</v>
      </c>
      <c r="D22" s="23">
        <f>D23+D24+D25+D26</f>
        <v>10976</v>
      </c>
      <c r="E22" s="23">
        <f>E23+E24+E25+E26</f>
        <v>11057</v>
      </c>
    </row>
    <row r="23" spans="1:6" s="6" customFormat="1" ht="82.5" customHeight="1">
      <c r="A23" s="72" t="s">
        <v>217</v>
      </c>
      <c r="B23" s="11" t="s">
        <v>223</v>
      </c>
      <c r="C23" s="73">
        <v>4490</v>
      </c>
      <c r="D23" s="28">
        <v>5016</v>
      </c>
      <c r="E23" s="28">
        <v>5053</v>
      </c>
      <c r="F23" s="98"/>
    </row>
    <row r="24" spans="1:6" s="6" customFormat="1" ht="92.25">
      <c r="A24" s="72" t="s">
        <v>216</v>
      </c>
      <c r="B24" s="11" t="s">
        <v>222</v>
      </c>
      <c r="C24" s="73">
        <v>20</v>
      </c>
      <c r="D24" s="28">
        <v>22</v>
      </c>
      <c r="E24" s="28">
        <v>22</v>
      </c>
      <c r="F24" s="98"/>
    </row>
    <row r="25" spans="1:6" s="6" customFormat="1" ht="78.75">
      <c r="A25" s="72" t="s">
        <v>218</v>
      </c>
      <c r="B25" s="11" t="s">
        <v>221</v>
      </c>
      <c r="C25" s="73">
        <v>6012</v>
      </c>
      <c r="D25" s="28">
        <v>6717</v>
      </c>
      <c r="E25" s="28">
        <v>6767</v>
      </c>
      <c r="F25" s="98"/>
    </row>
    <row r="26" spans="1:6" s="6" customFormat="1" ht="78.75">
      <c r="A26" s="72" t="s">
        <v>219</v>
      </c>
      <c r="B26" s="11" t="s">
        <v>220</v>
      </c>
      <c r="C26" s="73">
        <v>-698</v>
      </c>
      <c r="D26" s="28">
        <v>-779</v>
      </c>
      <c r="E26" s="28">
        <v>-785</v>
      </c>
      <c r="F26" s="98"/>
    </row>
    <row r="27" spans="1:5" s="10" customFormat="1" ht="12.75">
      <c r="A27" s="7" t="s">
        <v>15</v>
      </c>
      <c r="B27" s="8" t="s">
        <v>16</v>
      </c>
      <c r="C27" s="60">
        <f>C28+C29+C30+C31</f>
        <v>35531</v>
      </c>
      <c r="D27" s="23">
        <f>D28+D29+D30+D31</f>
        <v>24302</v>
      </c>
      <c r="E27" s="23">
        <f>E28+E29+E30+E31</f>
        <v>20323</v>
      </c>
    </row>
    <row r="28" spans="1:5" s="6" customFormat="1" ht="26.25">
      <c r="A28" s="72" t="s">
        <v>107</v>
      </c>
      <c r="B28" s="78" t="s">
        <v>106</v>
      </c>
      <c r="C28" s="52">
        <v>15320</v>
      </c>
      <c r="D28" s="25">
        <v>19340</v>
      </c>
      <c r="E28" s="25">
        <v>20110</v>
      </c>
    </row>
    <row r="29" spans="1:5" s="6" customFormat="1" ht="12.75">
      <c r="A29" s="72" t="s">
        <v>17</v>
      </c>
      <c r="B29" s="11" t="s">
        <v>18</v>
      </c>
      <c r="C29" s="26">
        <v>20000</v>
      </c>
      <c r="D29" s="25">
        <v>4750</v>
      </c>
      <c r="E29" s="25">
        <v>0</v>
      </c>
    </row>
    <row r="30" spans="1:5" s="6" customFormat="1" ht="12.75">
      <c r="A30" s="72" t="s">
        <v>19</v>
      </c>
      <c r="B30" s="11" t="s">
        <v>20</v>
      </c>
      <c r="C30" s="26">
        <v>10</v>
      </c>
      <c r="D30" s="25">
        <v>10</v>
      </c>
      <c r="E30" s="25">
        <v>10</v>
      </c>
    </row>
    <row r="31" spans="1:5" s="6" customFormat="1" ht="26.25">
      <c r="A31" s="72" t="s">
        <v>21</v>
      </c>
      <c r="B31" s="11" t="s">
        <v>22</v>
      </c>
      <c r="C31" s="26">
        <v>201</v>
      </c>
      <c r="D31" s="25">
        <v>202</v>
      </c>
      <c r="E31" s="25">
        <v>203</v>
      </c>
    </row>
    <row r="32" spans="1:5" s="10" customFormat="1" ht="12.75">
      <c r="A32" s="7" t="s">
        <v>23</v>
      </c>
      <c r="B32" s="8" t="s">
        <v>24</v>
      </c>
      <c r="C32" s="60">
        <f>C33+C35+C38</f>
        <v>26231</v>
      </c>
      <c r="D32" s="23">
        <f>D33+D35+D38</f>
        <v>26365</v>
      </c>
      <c r="E32" s="23">
        <f>E33+E35+E38</f>
        <v>26440</v>
      </c>
    </row>
    <row r="33" spans="1:5" s="6" customFormat="1" ht="12.75">
      <c r="A33" s="2" t="s">
        <v>25</v>
      </c>
      <c r="B33" s="3" t="s">
        <v>26</v>
      </c>
      <c r="C33" s="26">
        <f>C34</f>
        <v>4050</v>
      </c>
      <c r="D33" s="26">
        <f>D34</f>
        <v>4090</v>
      </c>
      <c r="E33" s="26">
        <f>E34</f>
        <v>4120</v>
      </c>
    </row>
    <row r="34" spans="1:5" s="6" customFormat="1" ht="30" customHeight="1">
      <c r="A34" s="2" t="s">
        <v>27</v>
      </c>
      <c r="B34" s="76" t="s">
        <v>28</v>
      </c>
      <c r="C34" s="52">
        <v>4050</v>
      </c>
      <c r="D34" s="25">
        <v>4090</v>
      </c>
      <c r="E34" s="25">
        <v>4120</v>
      </c>
    </row>
    <row r="35" spans="1:5" s="6" customFormat="1" ht="12.75">
      <c r="A35" s="2" t="s">
        <v>29</v>
      </c>
      <c r="B35" s="76" t="s">
        <v>210</v>
      </c>
      <c r="C35" s="52">
        <f>C36+C37</f>
        <v>1401</v>
      </c>
      <c r="D35" s="26">
        <f>D36+D37</f>
        <v>1480</v>
      </c>
      <c r="E35" s="26">
        <f>E36+E37</f>
        <v>1500</v>
      </c>
    </row>
    <row r="36" spans="1:6" s="6" customFormat="1" ht="12.75">
      <c r="A36" s="2" t="s">
        <v>30</v>
      </c>
      <c r="B36" s="76" t="s">
        <v>211</v>
      </c>
      <c r="C36" s="26">
        <v>356</v>
      </c>
      <c r="D36" s="25">
        <v>376</v>
      </c>
      <c r="E36" s="25">
        <v>381</v>
      </c>
      <c r="F36" s="98"/>
    </row>
    <row r="37" spans="1:5" s="6" customFormat="1" ht="12.75">
      <c r="A37" s="2" t="s">
        <v>31</v>
      </c>
      <c r="B37" s="76" t="s">
        <v>212</v>
      </c>
      <c r="C37" s="26">
        <v>1045</v>
      </c>
      <c r="D37" s="25">
        <v>1104</v>
      </c>
      <c r="E37" s="25">
        <v>1119</v>
      </c>
    </row>
    <row r="38" spans="1:5" s="6" customFormat="1" ht="12.75">
      <c r="A38" s="2" t="s">
        <v>32</v>
      </c>
      <c r="B38" s="3" t="s">
        <v>33</v>
      </c>
      <c r="C38" s="52">
        <f>C39+C40</f>
        <v>20780</v>
      </c>
      <c r="D38" s="52">
        <f>D39+D40</f>
        <v>20795</v>
      </c>
      <c r="E38" s="52">
        <f>E39+E40</f>
        <v>20820</v>
      </c>
    </row>
    <row r="39" spans="1:5" s="6" customFormat="1" ht="26.25">
      <c r="A39" s="2" t="s">
        <v>36</v>
      </c>
      <c r="B39" s="3" t="s">
        <v>37</v>
      </c>
      <c r="C39" s="26">
        <v>15890</v>
      </c>
      <c r="D39" s="25">
        <v>15900</v>
      </c>
      <c r="E39" s="25">
        <v>15910</v>
      </c>
    </row>
    <row r="40" spans="1:5" s="6" customFormat="1" ht="26.25">
      <c r="A40" s="2" t="s">
        <v>34</v>
      </c>
      <c r="B40" s="3" t="s">
        <v>35</v>
      </c>
      <c r="C40" s="26">
        <v>4890</v>
      </c>
      <c r="D40" s="25">
        <v>4895</v>
      </c>
      <c r="E40" s="25">
        <v>4910</v>
      </c>
    </row>
    <row r="41" spans="1:5" s="10" customFormat="1" ht="12.75">
      <c r="A41" s="74" t="s">
        <v>38</v>
      </c>
      <c r="B41" s="75" t="s">
        <v>39</v>
      </c>
      <c r="C41" s="60">
        <f>C42</f>
        <v>6210</v>
      </c>
      <c r="D41" s="60">
        <f>D42</f>
        <v>6210</v>
      </c>
      <c r="E41" s="60">
        <f>E42</f>
        <v>6210</v>
      </c>
    </row>
    <row r="42" spans="1:5" s="6" customFormat="1" ht="39">
      <c r="A42" s="2" t="s">
        <v>40</v>
      </c>
      <c r="B42" s="3" t="s">
        <v>41</v>
      </c>
      <c r="C42" s="26">
        <v>6210</v>
      </c>
      <c r="D42" s="25">
        <v>6210</v>
      </c>
      <c r="E42" s="25">
        <v>6210</v>
      </c>
    </row>
    <row r="43" spans="1:5" s="6" customFormat="1" ht="26.25" hidden="1">
      <c r="A43" s="2" t="s">
        <v>42</v>
      </c>
      <c r="B43" s="3" t="s">
        <v>43</v>
      </c>
      <c r="C43" s="26">
        <f>C44</f>
        <v>0</v>
      </c>
      <c r="D43" s="26">
        <f>D44</f>
        <v>0</v>
      </c>
      <c r="E43" s="26">
        <f>E44</f>
        <v>0</v>
      </c>
    </row>
    <row r="44" spans="1:5" s="6" customFormat="1" ht="26.25" hidden="1">
      <c r="A44" s="2" t="s">
        <v>44</v>
      </c>
      <c r="B44" s="3" t="s">
        <v>45</v>
      </c>
      <c r="C44" s="26">
        <v>0</v>
      </c>
      <c r="D44" s="25">
        <v>0</v>
      </c>
      <c r="E44" s="25">
        <v>0</v>
      </c>
    </row>
    <row r="45" spans="1:5" s="10" customFormat="1" ht="26.25" customHeight="1">
      <c r="A45" s="7" t="s">
        <v>46</v>
      </c>
      <c r="B45" s="8"/>
      <c r="C45" s="27">
        <f>C46+C56+C63+C67+C73+C123</f>
        <v>31428</v>
      </c>
      <c r="D45" s="27">
        <f>D46+D56+D63+D67+D73+D123</f>
        <v>32208</v>
      </c>
      <c r="E45" s="27">
        <f>E46+E56+E63+E67+E73+E123</f>
        <v>33295</v>
      </c>
    </row>
    <row r="46" spans="1:5" s="10" customFormat="1" ht="26.25">
      <c r="A46" s="7" t="s">
        <v>47</v>
      </c>
      <c r="B46" s="8" t="s">
        <v>48</v>
      </c>
      <c r="C46" s="60">
        <f>C47+C52+C53</f>
        <v>24664</v>
      </c>
      <c r="D46" s="23">
        <f>D47+D52+D53</f>
        <v>25519</v>
      </c>
      <c r="E46" s="23">
        <f>E47+E52+E53</f>
        <v>26449</v>
      </c>
    </row>
    <row r="47" spans="1:5" s="6" customFormat="1" ht="63" customHeight="1">
      <c r="A47" s="2" t="s">
        <v>224</v>
      </c>
      <c r="B47" s="3" t="s">
        <v>49</v>
      </c>
      <c r="C47" s="26">
        <f>C48+C49+C50+C51</f>
        <v>23464</v>
      </c>
      <c r="D47" s="26">
        <f>D48+D49+D50+D51</f>
        <v>24470</v>
      </c>
      <c r="E47" s="26">
        <f>E48+E49+E50+E51</f>
        <v>25522</v>
      </c>
    </row>
    <row r="48" spans="1:5" s="6" customFormat="1" ht="59.25" customHeight="1">
      <c r="A48" s="2" t="s">
        <v>225</v>
      </c>
      <c r="B48" s="3" t="s">
        <v>50</v>
      </c>
      <c r="C48" s="26">
        <v>22532</v>
      </c>
      <c r="D48" s="25">
        <v>23501</v>
      </c>
      <c r="E48" s="25">
        <v>24511</v>
      </c>
    </row>
    <row r="49" spans="1:5" s="6" customFormat="1" ht="52.5">
      <c r="A49" s="2" t="s">
        <v>51</v>
      </c>
      <c r="B49" s="3" t="s">
        <v>52</v>
      </c>
      <c r="C49" s="26">
        <v>124</v>
      </c>
      <c r="D49" s="25">
        <v>129</v>
      </c>
      <c r="E49" s="25">
        <v>135</v>
      </c>
    </row>
    <row r="50" spans="1:5" s="6" customFormat="1" ht="52.5" hidden="1">
      <c r="A50" s="2" t="s">
        <v>53</v>
      </c>
      <c r="B50" s="3" t="s">
        <v>54</v>
      </c>
      <c r="C50" s="26">
        <v>0</v>
      </c>
      <c r="D50" s="25">
        <v>0</v>
      </c>
      <c r="E50" s="25">
        <v>0</v>
      </c>
    </row>
    <row r="51" spans="1:5" s="6" customFormat="1" ht="26.25">
      <c r="A51" s="2" t="s">
        <v>55</v>
      </c>
      <c r="B51" s="3" t="s">
        <v>56</v>
      </c>
      <c r="C51" s="26">
        <v>808</v>
      </c>
      <c r="D51" s="25">
        <v>840</v>
      </c>
      <c r="E51" s="25">
        <v>876</v>
      </c>
    </row>
    <row r="52" spans="1:5" s="6" customFormat="1" ht="39" hidden="1">
      <c r="A52" s="2" t="s">
        <v>57</v>
      </c>
      <c r="B52" s="3" t="s">
        <v>58</v>
      </c>
      <c r="C52" s="26">
        <v>0</v>
      </c>
      <c r="D52" s="25">
        <v>0</v>
      </c>
      <c r="E52" s="25">
        <v>0</v>
      </c>
    </row>
    <row r="53" spans="1:5" s="6" customFormat="1" ht="60" customHeight="1">
      <c r="A53" s="77" t="s">
        <v>226</v>
      </c>
      <c r="B53" s="3" t="s">
        <v>59</v>
      </c>
      <c r="C53" s="26">
        <f>C54</f>
        <v>1200</v>
      </c>
      <c r="D53" s="26">
        <f>D54</f>
        <v>1049</v>
      </c>
      <c r="E53" s="26">
        <f>E54</f>
        <v>927</v>
      </c>
    </row>
    <row r="54" spans="1:5" s="6" customFormat="1" ht="58.5" customHeight="1">
      <c r="A54" s="77" t="s">
        <v>60</v>
      </c>
      <c r="B54" s="3" t="s">
        <v>61</v>
      </c>
      <c r="C54" s="26">
        <v>1200</v>
      </c>
      <c r="D54" s="25">
        <v>1049</v>
      </c>
      <c r="E54" s="25">
        <v>927</v>
      </c>
    </row>
    <row r="55" spans="1:5" s="6" customFormat="1" ht="34.5" customHeight="1">
      <c r="A55" s="77" t="s">
        <v>62</v>
      </c>
      <c r="B55" s="3" t="s">
        <v>63</v>
      </c>
      <c r="C55" s="26">
        <v>0</v>
      </c>
      <c r="D55" s="25">
        <v>0</v>
      </c>
      <c r="E55" s="25">
        <v>0</v>
      </c>
    </row>
    <row r="56" spans="1:5" s="10" customFormat="1" ht="12.75">
      <c r="A56" s="7" t="s">
        <v>64</v>
      </c>
      <c r="B56" s="8" t="s">
        <v>65</v>
      </c>
      <c r="C56" s="60">
        <f>C57</f>
        <v>2947</v>
      </c>
      <c r="D56" s="23">
        <f>D57</f>
        <v>3065</v>
      </c>
      <c r="E56" s="23">
        <f>E57</f>
        <v>3188</v>
      </c>
    </row>
    <row r="57" spans="1:5" s="6" customFormat="1" ht="12.75">
      <c r="A57" s="2" t="s">
        <v>66</v>
      </c>
      <c r="B57" s="3" t="s">
        <v>67</v>
      </c>
      <c r="C57" s="26">
        <f>C58+C59+C60+C61+C62</f>
        <v>2947</v>
      </c>
      <c r="D57" s="26">
        <f>D58+D59+D60+D61+D62</f>
        <v>3065</v>
      </c>
      <c r="E57" s="26">
        <f>E58+E59+E60+E61+E62</f>
        <v>3188</v>
      </c>
    </row>
    <row r="58" spans="1:5" s="6" customFormat="1" ht="26.25">
      <c r="A58" s="2" t="s">
        <v>68</v>
      </c>
      <c r="B58" s="3" t="s">
        <v>69</v>
      </c>
      <c r="C58" s="26">
        <v>1746</v>
      </c>
      <c r="D58" s="25">
        <v>1816</v>
      </c>
      <c r="E58" s="25">
        <v>1889</v>
      </c>
    </row>
    <row r="59" spans="1:5" s="6" customFormat="1" ht="26.25" hidden="1">
      <c r="A59" s="2" t="s">
        <v>70</v>
      </c>
      <c r="B59" s="3" t="s">
        <v>71</v>
      </c>
      <c r="C59" s="26">
        <v>0</v>
      </c>
      <c r="D59" s="25">
        <v>0</v>
      </c>
      <c r="E59" s="25">
        <v>0</v>
      </c>
    </row>
    <row r="60" spans="1:5" s="6" customFormat="1" ht="12.75">
      <c r="A60" s="2" t="s">
        <v>72</v>
      </c>
      <c r="B60" s="3" t="s">
        <v>73</v>
      </c>
      <c r="C60" s="26">
        <v>499</v>
      </c>
      <c r="D60" s="25">
        <v>519</v>
      </c>
      <c r="E60" s="25">
        <v>540</v>
      </c>
    </row>
    <row r="61" spans="1:5" s="6" customFormat="1" ht="12.75">
      <c r="A61" s="2" t="s">
        <v>74</v>
      </c>
      <c r="B61" s="3" t="s">
        <v>75</v>
      </c>
      <c r="C61" s="26">
        <v>702</v>
      </c>
      <c r="D61" s="25">
        <v>730</v>
      </c>
      <c r="E61" s="25">
        <v>759</v>
      </c>
    </row>
    <row r="62" spans="1:5" s="6" customFormat="1" ht="12.75">
      <c r="A62" s="2" t="s">
        <v>76</v>
      </c>
      <c r="B62" s="3" t="s">
        <v>77</v>
      </c>
      <c r="C62" s="26">
        <v>0</v>
      </c>
      <c r="D62" s="25">
        <v>0</v>
      </c>
      <c r="E62" s="25">
        <v>0</v>
      </c>
    </row>
    <row r="63" spans="1:5" s="10" customFormat="1" ht="26.25">
      <c r="A63" s="7" t="s">
        <v>78</v>
      </c>
      <c r="B63" s="8" t="s">
        <v>79</v>
      </c>
      <c r="C63" s="59">
        <f>C65+C66</f>
        <v>1525</v>
      </c>
      <c r="D63" s="24">
        <f>D65+D66</f>
        <v>1526</v>
      </c>
      <c r="E63" s="24">
        <f>E65+E66</f>
        <v>1527</v>
      </c>
    </row>
    <row r="64" spans="1:5" s="6" customFormat="1" ht="39" hidden="1">
      <c r="A64" s="2" t="s">
        <v>80</v>
      </c>
      <c r="B64" s="3" t="s">
        <v>81</v>
      </c>
      <c r="C64" s="26">
        <v>0</v>
      </c>
      <c r="D64" s="25">
        <v>0</v>
      </c>
      <c r="E64" s="25">
        <v>0</v>
      </c>
    </row>
    <row r="65" spans="1:5" s="6" customFormat="1" ht="29.25" customHeight="1">
      <c r="A65" s="2" t="s">
        <v>82</v>
      </c>
      <c r="B65" s="3" t="s">
        <v>83</v>
      </c>
      <c r="C65" s="26">
        <v>35</v>
      </c>
      <c r="D65" s="25">
        <v>36</v>
      </c>
      <c r="E65" s="25">
        <v>37</v>
      </c>
    </row>
    <row r="66" spans="1:5" s="6" customFormat="1" ht="12.75">
      <c r="A66" s="2" t="s">
        <v>84</v>
      </c>
      <c r="B66" s="3" t="s">
        <v>85</v>
      </c>
      <c r="C66" s="52">
        <v>1490</v>
      </c>
      <c r="D66" s="25">
        <v>1490</v>
      </c>
      <c r="E66" s="25">
        <v>1490</v>
      </c>
    </row>
    <row r="67" spans="1:5" s="10" customFormat="1" ht="12.75">
      <c r="A67" s="7" t="s">
        <v>86</v>
      </c>
      <c r="B67" s="8" t="s">
        <v>87</v>
      </c>
      <c r="C67" s="60">
        <f>C68+C69+C72</f>
        <v>863</v>
      </c>
      <c r="D67" s="23">
        <f>D68+D69+D72</f>
        <v>636</v>
      </c>
      <c r="E67" s="23">
        <f>E68+E69+E72</f>
        <v>636</v>
      </c>
    </row>
    <row r="68" spans="1:5" s="6" customFormat="1" ht="12.75">
      <c r="A68" s="2" t="s">
        <v>88</v>
      </c>
      <c r="B68" s="3" t="s">
        <v>89</v>
      </c>
      <c r="C68" s="26">
        <v>56</v>
      </c>
      <c r="D68" s="25">
        <v>56</v>
      </c>
      <c r="E68" s="25">
        <v>56</v>
      </c>
    </row>
    <row r="69" spans="1:5" s="6" customFormat="1" ht="60" customHeight="1">
      <c r="A69" s="2" t="s">
        <v>90</v>
      </c>
      <c r="B69" s="3" t="s">
        <v>91</v>
      </c>
      <c r="C69" s="26">
        <v>227</v>
      </c>
      <c r="D69" s="26">
        <v>0</v>
      </c>
      <c r="E69" s="26">
        <v>0</v>
      </c>
    </row>
    <row r="70" spans="1:5" s="6" customFormat="1" ht="66">
      <c r="A70" s="2" t="s">
        <v>227</v>
      </c>
      <c r="B70" s="3" t="s">
        <v>92</v>
      </c>
      <c r="C70" s="26">
        <v>227</v>
      </c>
      <c r="D70" s="25">
        <v>0</v>
      </c>
      <c r="E70" s="25">
        <v>0</v>
      </c>
    </row>
    <row r="71" spans="1:5" s="6" customFormat="1" ht="66">
      <c r="A71" s="2" t="s">
        <v>228</v>
      </c>
      <c r="B71" s="3" t="s">
        <v>93</v>
      </c>
      <c r="C71" s="26">
        <v>227</v>
      </c>
      <c r="D71" s="25">
        <v>0</v>
      </c>
      <c r="E71" s="25">
        <v>0</v>
      </c>
    </row>
    <row r="72" spans="1:5" s="6" customFormat="1" ht="26.25">
      <c r="A72" s="2" t="s">
        <v>94</v>
      </c>
      <c r="B72" s="3" t="s">
        <v>95</v>
      </c>
      <c r="C72" s="26">
        <v>580</v>
      </c>
      <c r="D72" s="25">
        <v>580</v>
      </c>
      <c r="E72" s="25">
        <v>580</v>
      </c>
    </row>
    <row r="73" spans="1:5" s="10" customFormat="1" ht="12.75">
      <c r="A73" s="7" t="s">
        <v>96</v>
      </c>
      <c r="B73" s="8" t="s">
        <v>97</v>
      </c>
      <c r="C73" s="60">
        <f>C74+C111+C112</f>
        <v>915</v>
      </c>
      <c r="D73" s="60">
        <f>D74+D111+D112</f>
        <v>948</v>
      </c>
      <c r="E73" s="60">
        <f>E74+E111+E112</f>
        <v>981</v>
      </c>
    </row>
    <row r="74" spans="1:5" s="6" customFormat="1" ht="26.25">
      <c r="A74" s="2" t="s">
        <v>231</v>
      </c>
      <c r="B74" s="3" t="s">
        <v>232</v>
      </c>
      <c r="C74" s="23">
        <f>C75+C77+C79+C83+C89+C94+C95+C97+C98+C99+C101+C103+C104+C106+C107+C110</f>
        <v>330</v>
      </c>
      <c r="D74" s="23">
        <f>D75+D77+D79+D83+D89+D94+D95+D97+D98+D99+D101+D103+D104+D106+D107+D110</f>
        <v>351</v>
      </c>
      <c r="E74" s="23">
        <f>E75+E77+E79+E83+E89+E94+E95+E97+E98+E99+E101+E103+E104+E106+E107+E110</f>
        <v>372</v>
      </c>
    </row>
    <row r="75" spans="1:5" s="6" customFormat="1" ht="52.5">
      <c r="A75" s="109" t="s">
        <v>233</v>
      </c>
      <c r="B75" s="29" t="s">
        <v>234</v>
      </c>
      <c r="C75" s="23">
        <v>37</v>
      </c>
      <c r="D75" s="24">
        <v>37</v>
      </c>
      <c r="E75" s="24">
        <v>37</v>
      </c>
    </row>
    <row r="76" spans="1:9" s="6" customFormat="1" ht="92.25">
      <c r="A76" s="93" t="s">
        <v>277</v>
      </c>
      <c r="B76" s="40" t="s">
        <v>278</v>
      </c>
      <c r="C76" s="26">
        <v>37</v>
      </c>
      <c r="D76" s="25">
        <v>37</v>
      </c>
      <c r="E76" s="25">
        <v>37</v>
      </c>
      <c r="F76" s="103"/>
      <c r="G76" s="103"/>
      <c r="H76" s="103"/>
      <c r="I76" s="103"/>
    </row>
    <row r="77" spans="1:9" s="6" customFormat="1" ht="52.5">
      <c r="A77" s="93" t="s">
        <v>236</v>
      </c>
      <c r="B77" s="40" t="s">
        <v>237</v>
      </c>
      <c r="C77" s="26">
        <v>0</v>
      </c>
      <c r="D77" s="25">
        <v>0</v>
      </c>
      <c r="E77" s="25">
        <v>0</v>
      </c>
      <c r="F77" s="103"/>
      <c r="G77" s="103"/>
      <c r="H77" s="103"/>
      <c r="I77" s="103"/>
    </row>
    <row r="78" spans="1:9" s="6" customFormat="1" ht="12.75" hidden="1">
      <c r="A78" s="84"/>
      <c r="B78" s="85"/>
      <c r="C78" s="26"/>
      <c r="D78" s="25"/>
      <c r="E78" s="25"/>
      <c r="F78" s="103"/>
      <c r="G78" s="103"/>
      <c r="H78" s="103"/>
      <c r="I78" s="103"/>
    </row>
    <row r="79" spans="1:9" s="6" customFormat="1" ht="66">
      <c r="A79" s="109" t="s">
        <v>235</v>
      </c>
      <c r="B79" s="29" t="s">
        <v>238</v>
      </c>
      <c r="C79" s="23">
        <f>C80+C81+C82</f>
        <v>43</v>
      </c>
      <c r="D79" s="23">
        <f>D80+D81+D82</f>
        <v>43</v>
      </c>
      <c r="E79" s="23">
        <f>E80+E81+E82</f>
        <v>43</v>
      </c>
      <c r="F79" s="103"/>
      <c r="G79" s="103"/>
      <c r="H79" s="103"/>
      <c r="I79" s="103"/>
    </row>
    <row r="80" spans="1:9" s="6" customFormat="1" ht="132">
      <c r="A80" s="92" t="s">
        <v>280</v>
      </c>
      <c r="B80" s="40" t="s">
        <v>281</v>
      </c>
      <c r="C80" s="26">
        <v>20</v>
      </c>
      <c r="D80" s="25">
        <v>20</v>
      </c>
      <c r="E80" s="25">
        <v>20</v>
      </c>
      <c r="F80" s="103"/>
      <c r="G80" s="103"/>
      <c r="H80" s="103"/>
      <c r="I80" s="103"/>
    </row>
    <row r="81" spans="1:9" s="6" customFormat="1" ht="92.25">
      <c r="A81" s="93" t="s">
        <v>319</v>
      </c>
      <c r="B81" s="40" t="s">
        <v>279</v>
      </c>
      <c r="C81" s="26">
        <v>15</v>
      </c>
      <c r="D81" s="25">
        <v>15</v>
      </c>
      <c r="E81" s="25">
        <v>15</v>
      </c>
      <c r="F81" s="103"/>
      <c r="G81" s="103"/>
      <c r="H81" s="103"/>
      <c r="I81" s="103"/>
    </row>
    <row r="82" spans="1:9" s="6" customFormat="1" ht="78.75">
      <c r="A82" s="90" t="s">
        <v>282</v>
      </c>
      <c r="B82" s="40" t="s">
        <v>283</v>
      </c>
      <c r="C82" s="26">
        <v>8</v>
      </c>
      <c r="D82" s="25">
        <v>8</v>
      </c>
      <c r="E82" s="25">
        <v>8</v>
      </c>
      <c r="F82" s="103"/>
      <c r="G82" s="103"/>
      <c r="H82" s="103"/>
      <c r="I82" s="103"/>
    </row>
    <row r="83" spans="1:9" s="6" customFormat="1" ht="66">
      <c r="A83" s="95" t="s">
        <v>320</v>
      </c>
      <c r="B83" s="29" t="s">
        <v>239</v>
      </c>
      <c r="C83" s="23">
        <v>30</v>
      </c>
      <c r="D83" s="24">
        <v>32</v>
      </c>
      <c r="E83" s="24">
        <v>33</v>
      </c>
      <c r="F83" s="103"/>
      <c r="G83" s="103"/>
      <c r="H83" s="103"/>
      <c r="I83" s="103"/>
    </row>
    <row r="84" spans="1:9" s="6" customFormat="1" ht="12.75" customHeight="1" hidden="1">
      <c r="A84" s="80"/>
      <c r="B84" s="3"/>
      <c r="C84" s="26"/>
      <c r="D84" s="25"/>
      <c r="E84" s="25"/>
      <c r="F84" s="103"/>
      <c r="G84" s="103"/>
      <c r="H84" s="103"/>
      <c r="I84" s="103"/>
    </row>
    <row r="85" spans="1:9" s="6" customFormat="1" ht="12.75" hidden="1">
      <c r="A85" s="81"/>
      <c r="B85" s="3"/>
      <c r="C85" s="26"/>
      <c r="D85" s="25"/>
      <c r="E85" s="25"/>
      <c r="F85" s="103"/>
      <c r="G85" s="103"/>
      <c r="H85" s="103"/>
      <c r="I85" s="103"/>
    </row>
    <row r="86" spans="1:9" s="6" customFormat="1" ht="12.75" hidden="1">
      <c r="A86" s="81"/>
      <c r="B86" s="3"/>
      <c r="C86" s="26"/>
      <c r="D86" s="25"/>
      <c r="E86" s="25"/>
      <c r="F86" s="103"/>
      <c r="G86" s="103"/>
      <c r="H86" s="103"/>
      <c r="I86" s="103"/>
    </row>
    <row r="87" spans="1:9" s="6" customFormat="1" ht="12.75" hidden="1">
      <c r="A87" s="81"/>
      <c r="B87" s="3"/>
      <c r="C87" s="26"/>
      <c r="D87" s="25"/>
      <c r="E87" s="25"/>
      <c r="F87" s="103"/>
      <c r="G87" s="103"/>
      <c r="H87" s="103"/>
      <c r="I87" s="103"/>
    </row>
    <row r="88" spans="1:9" s="6" customFormat="1" ht="12.75" hidden="1">
      <c r="A88" s="81"/>
      <c r="B88" s="3"/>
      <c r="C88" s="26"/>
      <c r="D88" s="25"/>
      <c r="E88" s="25"/>
      <c r="F88" s="103"/>
      <c r="G88" s="103"/>
      <c r="H88" s="103"/>
      <c r="I88" s="103"/>
    </row>
    <row r="89" spans="1:9" s="6" customFormat="1" ht="52.5">
      <c r="A89" s="96" t="s">
        <v>240</v>
      </c>
      <c r="B89" s="29" t="s">
        <v>241</v>
      </c>
      <c r="C89" s="23">
        <f>C91+C92+C93</f>
        <v>35</v>
      </c>
      <c r="D89" s="23">
        <f>D91+D92+D93</f>
        <v>35</v>
      </c>
      <c r="E89" s="23">
        <f>E91+E92+E93</f>
        <v>35</v>
      </c>
      <c r="F89" s="103"/>
      <c r="G89" s="103"/>
      <c r="H89" s="103"/>
      <c r="I89" s="103"/>
    </row>
    <row r="90" spans="1:9" s="6" customFormat="1" ht="12.75" hidden="1">
      <c r="A90" s="94"/>
      <c r="B90" s="85"/>
      <c r="C90" s="26"/>
      <c r="D90" s="25"/>
      <c r="E90" s="25"/>
      <c r="F90" s="103"/>
      <c r="G90" s="103"/>
      <c r="H90" s="103"/>
      <c r="I90" s="103"/>
    </row>
    <row r="91" spans="1:9" s="6" customFormat="1" ht="66">
      <c r="A91" s="95" t="s">
        <v>284</v>
      </c>
      <c r="B91" s="40" t="s">
        <v>285</v>
      </c>
      <c r="C91" s="26">
        <v>15</v>
      </c>
      <c r="D91" s="25">
        <v>15</v>
      </c>
      <c r="E91" s="25">
        <v>15</v>
      </c>
      <c r="F91" s="103"/>
      <c r="G91" s="103"/>
      <c r="H91" s="103"/>
      <c r="I91" s="103"/>
    </row>
    <row r="92" spans="1:9" s="6" customFormat="1" ht="66">
      <c r="A92" s="90" t="s">
        <v>287</v>
      </c>
      <c r="B92" s="40" t="s">
        <v>286</v>
      </c>
      <c r="C92" s="26">
        <v>10</v>
      </c>
      <c r="D92" s="25">
        <v>10</v>
      </c>
      <c r="E92" s="25">
        <v>10</v>
      </c>
      <c r="F92" s="103"/>
      <c r="G92" s="103"/>
      <c r="H92" s="103"/>
      <c r="I92" s="103"/>
    </row>
    <row r="93" spans="1:9" s="6" customFormat="1" ht="66">
      <c r="A93" s="90" t="s">
        <v>288</v>
      </c>
      <c r="B93" s="40" t="s">
        <v>289</v>
      </c>
      <c r="C93" s="26">
        <v>10</v>
      </c>
      <c r="D93" s="25">
        <v>10</v>
      </c>
      <c r="E93" s="25">
        <v>10</v>
      </c>
      <c r="F93" s="103"/>
      <c r="G93" s="103"/>
      <c r="H93" s="103"/>
      <c r="I93" s="103"/>
    </row>
    <row r="94" spans="1:9" s="6" customFormat="1" ht="52.5">
      <c r="A94" s="96" t="s">
        <v>242</v>
      </c>
      <c r="B94" s="29" t="s">
        <v>243</v>
      </c>
      <c r="C94" s="23">
        <v>50</v>
      </c>
      <c r="D94" s="24">
        <v>55</v>
      </c>
      <c r="E94" s="24">
        <v>60</v>
      </c>
      <c r="F94" s="103"/>
      <c r="G94" s="103"/>
      <c r="H94" s="103"/>
      <c r="I94" s="103"/>
    </row>
    <row r="95" spans="1:9" s="6" customFormat="1" ht="64.5" customHeight="1">
      <c r="A95" s="96" t="s">
        <v>244</v>
      </c>
      <c r="B95" s="29" t="s">
        <v>245</v>
      </c>
      <c r="C95" s="23">
        <v>0</v>
      </c>
      <c r="D95" s="24">
        <v>0</v>
      </c>
      <c r="E95" s="24">
        <v>0</v>
      </c>
      <c r="F95" s="103"/>
      <c r="G95" s="103"/>
      <c r="H95" s="103"/>
      <c r="I95" s="103"/>
    </row>
    <row r="96" spans="1:9" s="6" customFormat="1" ht="12.75" hidden="1">
      <c r="A96" s="2"/>
      <c r="B96" s="3"/>
      <c r="C96" s="26"/>
      <c r="D96" s="25"/>
      <c r="E96" s="25"/>
      <c r="F96" s="103"/>
      <c r="G96" s="103"/>
      <c r="H96" s="103"/>
      <c r="I96" s="103"/>
    </row>
    <row r="97" spans="1:9" s="6" customFormat="1" ht="51" customHeight="1">
      <c r="A97" s="93" t="s">
        <v>246</v>
      </c>
      <c r="B97" s="40" t="s">
        <v>247</v>
      </c>
      <c r="C97" s="26">
        <v>0</v>
      </c>
      <c r="D97" s="25">
        <v>0</v>
      </c>
      <c r="E97" s="25">
        <v>0</v>
      </c>
      <c r="F97" s="103"/>
      <c r="G97" s="103"/>
      <c r="H97" s="103"/>
      <c r="I97" s="103"/>
    </row>
    <row r="98" spans="1:9" s="6" customFormat="1" ht="66">
      <c r="A98" s="93" t="s">
        <v>248</v>
      </c>
      <c r="B98" s="29" t="s">
        <v>249</v>
      </c>
      <c r="C98" s="23">
        <v>0</v>
      </c>
      <c r="D98" s="102">
        <v>0</v>
      </c>
      <c r="E98" s="102">
        <v>0</v>
      </c>
      <c r="F98" s="103"/>
      <c r="G98" s="103"/>
      <c r="H98" s="103"/>
      <c r="I98" s="103"/>
    </row>
    <row r="99" spans="1:9" s="6" customFormat="1" ht="52.5">
      <c r="A99" s="95" t="s">
        <v>250</v>
      </c>
      <c r="B99" s="29" t="s">
        <v>251</v>
      </c>
      <c r="C99" s="23">
        <v>25</v>
      </c>
      <c r="D99" s="24">
        <v>26</v>
      </c>
      <c r="E99" s="24">
        <v>27</v>
      </c>
      <c r="F99" s="103"/>
      <c r="G99" s="103"/>
      <c r="H99" s="103"/>
      <c r="I99" s="103"/>
    </row>
    <row r="100" spans="1:9" s="6" customFormat="1" ht="12.75" hidden="1">
      <c r="A100" s="86"/>
      <c r="B100" s="3"/>
      <c r="C100" s="26"/>
      <c r="D100" s="25"/>
      <c r="E100" s="25"/>
      <c r="F100" s="103"/>
      <c r="G100" s="103"/>
      <c r="H100" s="103"/>
      <c r="I100" s="103"/>
    </row>
    <row r="101" spans="1:9" s="6" customFormat="1" ht="78.75">
      <c r="A101" s="83" t="s">
        <v>252</v>
      </c>
      <c r="B101" s="29" t="s">
        <v>253</v>
      </c>
      <c r="C101" s="23">
        <v>0</v>
      </c>
      <c r="D101" s="24">
        <v>0</v>
      </c>
      <c r="E101" s="24">
        <v>0</v>
      </c>
      <c r="F101" s="103"/>
      <c r="G101" s="103"/>
      <c r="H101" s="103"/>
      <c r="I101" s="103"/>
    </row>
    <row r="102" spans="1:9" s="6" customFormat="1" ht="12.75" hidden="1">
      <c r="A102" s="87"/>
      <c r="B102" s="3"/>
      <c r="C102" s="26"/>
      <c r="D102" s="25"/>
      <c r="E102" s="25"/>
      <c r="F102" s="103"/>
      <c r="G102" s="103"/>
      <c r="H102" s="103"/>
      <c r="I102" s="103"/>
    </row>
    <row r="103" spans="1:9" s="6" customFormat="1" ht="78.75" customHeight="1">
      <c r="A103" s="83" t="s">
        <v>254</v>
      </c>
      <c r="B103" s="29" t="s">
        <v>255</v>
      </c>
      <c r="C103" s="23">
        <v>50</v>
      </c>
      <c r="D103" s="24">
        <v>55</v>
      </c>
      <c r="E103" s="24">
        <v>60</v>
      </c>
      <c r="F103" s="103"/>
      <c r="G103" s="103"/>
      <c r="H103" s="103"/>
      <c r="I103" s="103"/>
    </row>
    <row r="104" spans="1:9" s="6" customFormat="1" ht="52.5">
      <c r="A104" s="96" t="s">
        <v>256</v>
      </c>
      <c r="B104" s="29" t="s">
        <v>275</v>
      </c>
      <c r="C104" s="23">
        <v>0</v>
      </c>
      <c r="D104" s="24">
        <v>0</v>
      </c>
      <c r="E104" s="24">
        <v>0</v>
      </c>
      <c r="F104" s="103"/>
      <c r="G104" s="103"/>
      <c r="H104" s="103"/>
      <c r="I104" s="103"/>
    </row>
    <row r="105" spans="1:9" s="6" customFormat="1" ht="51" customHeight="1">
      <c r="A105" s="91" t="s">
        <v>290</v>
      </c>
      <c r="B105" s="40" t="s">
        <v>257</v>
      </c>
      <c r="C105" s="26">
        <v>0</v>
      </c>
      <c r="D105" s="25">
        <v>0</v>
      </c>
      <c r="E105" s="25">
        <v>0</v>
      </c>
      <c r="F105" s="103"/>
      <c r="G105" s="103"/>
      <c r="H105" s="103"/>
      <c r="I105" s="103"/>
    </row>
    <row r="106" spans="1:9" s="6" customFormat="1" ht="52.5">
      <c r="A106" s="96" t="s">
        <v>258</v>
      </c>
      <c r="B106" s="29" t="s">
        <v>259</v>
      </c>
      <c r="C106" s="23">
        <v>10</v>
      </c>
      <c r="D106" s="24">
        <v>10</v>
      </c>
      <c r="E106" s="24">
        <v>10</v>
      </c>
      <c r="F106" s="103"/>
      <c r="G106" s="103"/>
      <c r="H106" s="103"/>
      <c r="I106" s="103"/>
    </row>
    <row r="107" spans="1:9" s="6" customFormat="1" ht="66">
      <c r="A107" s="79" t="s">
        <v>260</v>
      </c>
      <c r="B107" s="101" t="s">
        <v>276</v>
      </c>
      <c r="C107" s="23">
        <f>C108+C109</f>
        <v>15</v>
      </c>
      <c r="D107" s="23">
        <f>D108+D109</f>
        <v>26</v>
      </c>
      <c r="E107" s="23">
        <f>E108+E109</f>
        <v>37</v>
      </c>
      <c r="F107" s="103"/>
      <c r="G107" s="103"/>
      <c r="H107" s="103"/>
      <c r="I107" s="103"/>
    </row>
    <row r="108" spans="1:9" s="6" customFormat="1" ht="78.75">
      <c r="A108" s="82" t="s">
        <v>317</v>
      </c>
      <c r="B108" s="40" t="s">
        <v>261</v>
      </c>
      <c r="C108" s="26">
        <v>10</v>
      </c>
      <c r="D108" s="26">
        <v>20</v>
      </c>
      <c r="E108" s="26">
        <v>30</v>
      </c>
      <c r="F108" s="103"/>
      <c r="G108" s="103"/>
      <c r="H108" s="103"/>
      <c r="I108" s="103"/>
    </row>
    <row r="109" spans="1:9" s="6" customFormat="1" ht="66">
      <c r="A109" s="90" t="s">
        <v>291</v>
      </c>
      <c r="B109" s="40" t="s">
        <v>292</v>
      </c>
      <c r="C109" s="26">
        <v>5</v>
      </c>
      <c r="D109" s="26">
        <v>6</v>
      </c>
      <c r="E109" s="26">
        <v>7</v>
      </c>
      <c r="F109" s="103"/>
      <c r="G109" s="103"/>
      <c r="H109" s="103"/>
      <c r="I109" s="103"/>
    </row>
    <row r="110" spans="1:9" s="6" customFormat="1" ht="66">
      <c r="A110" s="82" t="s">
        <v>262</v>
      </c>
      <c r="B110" s="29" t="s">
        <v>263</v>
      </c>
      <c r="C110" s="23">
        <v>35</v>
      </c>
      <c r="D110" s="24">
        <v>32</v>
      </c>
      <c r="E110" s="24">
        <v>30</v>
      </c>
      <c r="F110" s="103"/>
      <c r="G110" s="103"/>
      <c r="H110" s="103"/>
      <c r="I110" s="103"/>
    </row>
    <row r="111" spans="1:9" s="6" customFormat="1" ht="39">
      <c r="A111" s="107" t="s">
        <v>298</v>
      </c>
      <c r="B111" s="29" t="s">
        <v>297</v>
      </c>
      <c r="C111" s="23">
        <v>135</v>
      </c>
      <c r="D111" s="24">
        <v>137</v>
      </c>
      <c r="E111" s="24">
        <v>139</v>
      </c>
      <c r="F111" s="103"/>
      <c r="G111" s="103"/>
      <c r="H111" s="103"/>
      <c r="I111" s="103"/>
    </row>
    <row r="112" spans="1:9" s="6" customFormat="1" ht="26.25">
      <c r="A112" s="107" t="s">
        <v>302</v>
      </c>
      <c r="B112" s="29" t="s">
        <v>301</v>
      </c>
      <c r="C112" s="23">
        <f>C113+C114+C115+C116+C117+C118+C120</f>
        <v>450</v>
      </c>
      <c r="D112" s="23">
        <f>D113+D114+D115+D116+D117+D118+D120</f>
        <v>460</v>
      </c>
      <c r="E112" s="23">
        <f>E113+E114+E115+E116+E117+E118+E120</f>
        <v>470</v>
      </c>
      <c r="F112" s="103"/>
      <c r="G112" s="103"/>
      <c r="H112" s="103"/>
      <c r="I112" s="103"/>
    </row>
    <row r="113" spans="1:9" s="6" customFormat="1" ht="39">
      <c r="A113" s="100" t="s">
        <v>296</v>
      </c>
      <c r="B113" s="6" t="s">
        <v>295</v>
      </c>
      <c r="C113" s="26">
        <v>30</v>
      </c>
      <c r="D113" s="25">
        <v>30</v>
      </c>
      <c r="E113" s="25">
        <v>30</v>
      </c>
      <c r="F113" s="103"/>
      <c r="G113" s="103"/>
      <c r="H113" s="103"/>
      <c r="I113" s="103"/>
    </row>
    <row r="114" spans="1:9" s="6" customFormat="1" ht="105">
      <c r="A114" s="82" t="s">
        <v>264</v>
      </c>
      <c r="B114" s="97" t="s">
        <v>265</v>
      </c>
      <c r="C114" s="26">
        <v>420</v>
      </c>
      <c r="D114" s="25">
        <v>430</v>
      </c>
      <c r="E114" s="25">
        <v>440</v>
      </c>
      <c r="F114" s="103"/>
      <c r="G114" s="103"/>
      <c r="H114" s="103"/>
      <c r="I114" s="103"/>
    </row>
    <row r="115" spans="1:9" s="6" customFormat="1" ht="105">
      <c r="A115" s="99" t="s">
        <v>321</v>
      </c>
      <c r="B115" s="40" t="s">
        <v>270</v>
      </c>
      <c r="C115" s="26">
        <v>0</v>
      </c>
      <c r="D115" s="25">
        <v>0</v>
      </c>
      <c r="E115" s="25">
        <v>0</v>
      </c>
      <c r="F115" s="103"/>
      <c r="G115" s="103"/>
      <c r="H115" s="103"/>
      <c r="I115" s="103"/>
    </row>
    <row r="116" spans="1:9" s="6" customFormat="1" ht="66" customHeight="1">
      <c r="A116" s="88" t="s">
        <v>266</v>
      </c>
      <c r="B116" s="40" t="s">
        <v>267</v>
      </c>
      <c r="C116" s="26">
        <v>0</v>
      </c>
      <c r="D116" s="25">
        <v>0</v>
      </c>
      <c r="E116" s="25">
        <v>0</v>
      </c>
      <c r="F116" s="103"/>
      <c r="G116" s="103"/>
      <c r="H116" s="103"/>
      <c r="I116" s="103"/>
    </row>
    <row r="117" spans="1:11" s="6" customFormat="1" ht="52.5" customHeight="1">
      <c r="A117" s="42" t="s">
        <v>271</v>
      </c>
      <c r="B117" s="6" t="s">
        <v>272</v>
      </c>
      <c r="C117" s="26">
        <v>0</v>
      </c>
      <c r="D117" s="25">
        <v>0</v>
      </c>
      <c r="E117" s="25">
        <v>0</v>
      </c>
      <c r="F117" s="103"/>
      <c r="G117" s="103"/>
      <c r="H117" s="103"/>
      <c r="I117" s="103"/>
      <c r="J117" s="103"/>
      <c r="K117" s="103"/>
    </row>
    <row r="118" spans="1:11" s="6" customFormat="1" ht="39">
      <c r="A118" s="89" t="s">
        <v>268</v>
      </c>
      <c r="B118" s="40" t="s">
        <v>269</v>
      </c>
      <c r="C118" s="26">
        <v>0</v>
      </c>
      <c r="D118" s="25">
        <v>0</v>
      </c>
      <c r="E118" s="25">
        <v>0</v>
      </c>
      <c r="F118" s="103"/>
      <c r="G118" s="103"/>
      <c r="H118" s="103"/>
      <c r="I118" s="103"/>
      <c r="J118" s="103"/>
      <c r="K118" s="103"/>
    </row>
    <row r="119" spans="1:11" s="6" customFormat="1" ht="52.5">
      <c r="A119" s="89" t="s">
        <v>304</v>
      </c>
      <c r="B119" s="40" t="s">
        <v>303</v>
      </c>
      <c r="C119" s="26">
        <v>0</v>
      </c>
      <c r="D119" s="25">
        <v>0</v>
      </c>
      <c r="E119" s="25">
        <v>0</v>
      </c>
      <c r="F119" s="103"/>
      <c r="G119" s="103"/>
      <c r="H119" s="103"/>
      <c r="I119" s="103"/>
      <c r="J119" s="103"/>
      <c r="K119" s="103"/>
    </row>
    <row r="120" spans="1:11" s="6" customFormat="1" ht="39">
      <c r="A120" s="90" t="s">
        <v>273</v>
      </c>
      <c r="B120" s="6" t="s">
        <v>274</v>
      </c>
      <c r="C120" s="52">
        <v>0</v>
      </c>
      <c r="D120" s="54">
        <v>0</v>
      </c>
      <c r="E120" s="54">
        <v>0</v>
      </c>
      <c r="F120" s="103"/>
      <c r="G120" s="103"/>
      <c r="H120" s="103"/>
      <c r="I120" s="103"/>
      <c r="J120" s="103"/>
      <c r="K120" s="103"/>
    </row>
    <row r="121" spans="1:9" s="10" customFormat="1" ht="12.75">
      <c r="A121" s="7" t="s">
        <v>98</v>
      </c>
      <c r="B121" s="8" t="s">
        <v>99</v>
      </c>
      <c r="C121" s="60">
        <f>C122+C123</f>
        <v>514</v>
      </c>
      <c r="D121" s="23">
        <f>D122+D123</f>
        <v>514</v>
      </c>
      <c r="E121" s="23">
        <f>E122+E123</f>
        <v>514</v>
      </c>
      <c r="F121" s="104"/>
      <c r="G121" s="104"/>
      <c r="H121" s="104"/>
      <c r="I121" s="104"/>
    </row>
    <row r="122" spans="1:9" s="6" customFormat="1" ht="12.75" hidden="1">
      <c r="A122" s="2" t="s">
        <v>100</v>
      </c>
      <c r="B122" s="3" t="s">
        <v>101</v>
      </c>
      <c r="C122" s="26">
        <v>0</v>
      </c>
      <c r="D122" s="25">
        <v>0</v>
      </c>
      <c r="E122" s="25">
        <v>0</v>
      </c>
      <c r="F122" s="103"/>
      <c r="G122" s="103"/>
      <c r="H122" s="103"/>
      <c r="I122" s="103"/>
    </row>
    <row r="123" spans="1:9" s="6" customFormat="1" ht="12.75">
      <c r="A123" s="2" t="s">
        <v>102</v>
      </c>
      <c r="B123" s="3" t="s">
        <v>103</v>
      </c>
      <c r="C123" s="26">
        <v>514</v>
      </c>
      <c r="D123" s="25">
        <v>514</v>
      </c>
      <c r="E123" s="25">
        <v>514</v>
      </c>
      <c r="F123" s="103"/>
      <c r="G123" s="103"/>
      <c r="H123" s="103"/>
      <c r="I123" s="103"/>
    </row>
    <row r="124" spans="1:9" s="6" customFormat="1" ht="42" customHeight="1">
      <c r="A124" s="2" t="s">
        <v>299</v>
      </c>
      <c r="B124" s="3" t="s">
        <v>300</v>
      </c>
      <c r="C124" s="26">
        <v>0</v>
      </c>
      <c r="D124" s="25">
        <v>0</v>
      </c>
      <c r="E124" s="25">
        <v>0</v>
      </c>
      <c r="F124" s="103"/>
      <c r="G124" s="103"/>
      <c r="H124" s="103"/>
      <c r="I124" s="103"/>
    </row>
    <row r="125" spans="1:5" s="44" customFormat="1" ht="12.75">
      <c r="A125" s="22" t="s">
        <v>114</v>
      </c>
      <c r="B125" s="75" t="s">
        <v>104</v>
      </c>
      <c r="C125" s="33">
        <f>C126+C216</f>
        <v>1340068.5</v>
      </c>
      <c r="D125" s="33">
        <f>D126+D216</f>
        <v>1072323.6999999997</v>
      </c>
      <c r="E125" s="33">
        <f>E126+E216</f>
        <v>1076319.1999999997</v>
      </c>
    </row>
    <row r="126" spans="1:9" s="6" customFormat="1" ht="26.25">
      <c r="A126" s="13" t="s">
        <v>115</v>
      </c>
      <c r="B126" s="8" t="s">
        <v>105</v>
      </c>
      <c r="C126" s="30">
        <f>C127+C130+C155+C214</f>
        <v>1339422.5</v>
      </c>
      <c r="D126" s="30">
        <f>D127+D130+D155+D214</f>
        <v>1071673.6999999997</v>
      </c>
      <c r="E126" s="30">
        <f>E127+E130+E155+E214</f>
        <v>1076019.1999999997</v>
      </c>
      <c r="F126" s="103"/>
      <c r="G126" s="103"/>
      <c r="H126" s="103"/>
      <c r="I126" s="103"/>
    </row>
    <row r="127" spans="1:9" s="6" customFormat="1" ht="12.75">
      <c r="A127" s="13" t="s">
        <v>202</v>
      </c>
      <c r="B127" s="8" t="s">
        <v>203</v>
      </c>
      <c r="C127" s="30">
        <f aca="true" t="shared" si="0" ref="C127:E128">C128</f>
        <v>449295</v>
      </c>
      <c r="D127" s="30">
        <f t="shared" si="0"/>
        <v>199635</v>
      </c>
      <c r="E127" s="30">
        <f t="shared" si="0"/>
        <v>163946</v>
      </c>
      <c r="F127" s="103"/>
      <c r="G127" s="103"/>
      <c r="H127" s="103"/>
      <c r="I127" s="103"/>
    </row>
    <row r="128" spans="1:9" s="6" customFormat="1" ht="12.75">
      <c r="A128" s="13" t="s">
        <v>165</v>
      </c>
      <c r="B128" s="8" t="s">
        <v>166</v>
      </c>
      <c r="C128" s="30">
        <f t="shared" si="0"/>
        <v>449295</v>
      </c>
      <c r="D128" s="30">
        <f t="shared" si="0"/>
        <v>199635</v>
      </c>
      <c r="E128" s="30">
        <f t="shared" si="0"/>
        <v>163946</v>
      </c>
      <c r="F128" s="103"/>
      <c r="G128" s="103"/>
      <c r="H128" s="103"/>
      <c r="I128" s="103"/>
    </row>
    <row r="129" spans="1:9" s="6" customFormat="1" ht="26.25">
      <c r="A129" s="14" t="s">
        <v>322</v>
      </c>
      <c r="B129" s="3" t="s">
        <v>149</v>
      </c>
      <c r="C129" s="55">
        <v>449295</v>
      </c>
      <c r="D129" s="31">
        <v>199635</v>
      </c>
      <c r="E129" s="31">
        <v>163946</v>
      </c>
      <c r="F129" s="103"/>
      <c r="G129" s="103"/>
      <c r="H129" s="103"/>
      <c r="I129" s="103"/>
    </row>
    <row r="130" spans="1:9" s="10" customFormat="1" ht="26.25">
      <c r="A130" s="13" t="s">
        <v>168</v>
      </c>
      <c r="B130" s="8" t="s">
        <v>167</v>
      </c>
      <c r="C130" s="30">
        <f>C131+C133+C135+C137+C139+C141+C143+C145</f>
        <v>125636.9</v>
      </c>
      <c r="D130" s="30">
        <f>D131+D133+D135+D137+D139+D141+D143+D145</f>
        <v>105074.1</v>
      </c>
      <c r="E130" s="30">
        <f>E131+E133+E135+E137+E139+E141+E143+E145</f>
        <v>88389.6</v>
      </c>
      <c r="F130" s="104"/>
      <c r="G130" s="104"/>
      <c r="H130" s="104"/>
      <c r="I130" s="104"/>
    </row>
    <row r="131" spans="1:9" s="10" customFormat="1" ht="60" customHeight="1">
      <c r="A131" s="13" t="s">
        <v>170</v>
      </c>
      <c r="B131" s="8" t="s">
        <v>171</v>
      </c>
      <c r="C131" s="62">
        <f>C132</f>
        <v>20000</v>
      </c>
      <c r="D131" s="30">
        <f>D132</f>
        <v>15000</v>
      </c>
      <c r="E131" s="30">
        <f>E132</f>
        <v>30000</v>
      </c>
      <c r="F131" s="104"/>
      <c r="G131" s="104"/>
      <c r="H131" s="104"/>
      <c r="I131" s="104"/>
    </row>
    <row r="132" spans="1:9" s="6" customFormat="1" ht="52.5">
      <c r="A132" s="36" t="s">
        <v>169</v>
      </c>
      <c r="B132" s="3" t="s">
        <v>172</v>
      </c>
      <c r="C132" s="31">
        <v>20000</v>
      </c>
      <c r="D132" s="31">
        <v>15000</v>
      </c>
      <c r="E132" s="31">
        <v>30000</v>
      </c>
      <c r="F132" s="103"/>
      <c r="G132" s="103"/>
      <c r="H132" s="103"/>
      <c r="I132" s="103"/>
    </row>
    <row r="133" spans="1:9" s="6" customFormat="1" ht="30.75" customHeight="1">
      <c r="A133" s="70" t="s">
        <v>208</v>
      </c>
      <c r="B133" s="63" t="s">
        <v>305</v>
      </c>
      <c r="C133" s="62">
        <f>C134</f>
        <v>6210</v>
      </c>
      <c r="D133" s="62">
        <f>D134</f>
        <v>0</v>
      </c>
      <c r="E133" s="62">
        <f>E134</f>
        <v>0</v>
      </c>
      <c r="F133" s="103"/>
      <c r="G133" s="103"/>
      <c r="H133" s="103"/>
      <c r="I133" s="103"/>
    </row>
    <row r="134" spans="1:9" s="6" customFormat="1" ht="32.25" customHeight="1">
      <c r="A134" s="51" t="s">
        <v>209</v>
      </c>
      <c r="B134" s="64" t="s">
        <v>306</v>
      </c>
      <c r="C134" s="31">
        <v>6210</v>
      </c>
      <c r="D134" s="31">
        <v>0</v>
      </c>
      <c r="E134" s="31">
        <v>0</v>
      </c>
      <c r="F134" s="103"/>
      <c r="G134" s="103"/>
      <c r="H134" s="103"/>
      <c r="I134" s="103"/>
    </row>
    <row r="135" spans="1:9" s="10" customFormat="1" ht="90" customHeight="1">
      <c r="A135" s="115" t="s">
        <v>335</v>
      </c>
      <c r="B135" s="63" t="s">
        <v>334</v>
      </c>
      <c r="C135" s="30">
        <f>C136</f>
        <v>70512.5</v>
      </c>
      <c r="D135" s="30">
        <f>D136</f>
        <v>45609.8</v>
      </c>
      <c r="E135" s="30">
        <f>E136</f>
        <v>0</v>
      </c>
      <c r="F135" s="104"/>
      <c r="G135" s="104"/>
      <c r="H135" s="104"/>
      <c r="I135" s="104"/>
    </row>
    <row r="136" spans="1:9" s="6" customFormat="1" ht="83.25" customHeight="1">
      <c r="A136" s="90" t="s">
        <v>333</v>
      </c>
      <c r="B136" s="40" t="s">
        <v>332</v>
      </c>
      <c r="C136" s="31">
        <v>70512.5</v>
      </c>
      <c r="D136" s="31">
        <v>45609.8</v>
      </c>
      <c r="E136" s="31">
        <v>0</v>
      </c>
      <c r="F136" s="103"/>
      <c r="G136" s="103"/>
      <c r="H136" s="103"/>
      <c r="I136" s="103"/>
    </row>
    <row r="137" spans="1:9" s="10" customFormat="1" ht="66" customHeight="1">
      <c r="A137" s="121" t="s">
        <v>339</v>
      </c>
      <c r="B137" s="29" t="s">
        <v>338</v>
      </c>
      <c r="C137" s="30">
        <f>C138</f>
        <v>9156.6</v>
      </c>
      <c r="D137" s="30">
        <f>D138</f>
        <v>8687.6</v>
      </c>
      <c r="E137" s="30">
        <f>E138</f>
        <v>27919.4</v>
      </c>
      <c r="F137" s="104"/>
      <c r="G137" s="104"/>
      <c r="H137" s="104"/>
      <c r="I137" s="104"/>
    </row>
    <row r="138" spans="1:9" s="6" customFormat="1" ht="60.75" customHeight="1">
      <c r="A138" s="90" t="s">
        <v>337</v>
      </c>
      <c r="B138" s="40" t="s">
        <v>336</v>
      </c>
      <c r="C138" s="31">
        <v>9156.6</v>
      </c>
      <c r="D138" s="31">
        <v>8687.6</v>
      </c>
      <c r="E138" s="31">
        <v>27919.4</v>
      </c>
      <c r="F138" s="103"/>
      <c r="G138" s="103"/>
      <c r="H138" s="103"/>
      <c r="I138" s="103"/>
    </row>
    <row r="139" spans="1:9" s="10" customFormat="1" ht="33" customHeight="1">
      <c r="A139" s="121" t="s">
        <v>343</v>
      </c>
      <c r="B139" s="34" t="s">
        <v>342</v>
      </c>
      <c r="C139" s="30">
        <f>C140</f>
        <v>0</v>
      </c>
      <c r="D139" s="30">
        <f>D140</f>
        <v>6761</v>
      </c>
      <c r="E139" s="30">
        <f>E140</f>
        <v>3096</v>
      </c>
      <c r="F139" s="104"/>
      <c r="G139" s="104"/>
      <c r="H139" s="104"/>
      <c r="I139" s="104"/>
    </row>
    <row r="140" spans="1:9" s="6" customFormat="1" ht="32.25" customHeight="1">
      <c r="A140" s="90" t="s">
        <v>341</v>
      </c>
      <c r="B140" s="56" t="s">
        <v>340</v>
      </c>
      <c r="C140" s="31">
        <v>0</v>
      </c>
      <c r="D140" s="31">
        <v>6761</v>
      </c>
      <c r="E140" s="31">
        <v>3096</v>
      </c>
      <c r="F140" s="103"/>
      <c r="G140" s="103"/>
      <c r="H140" s="103"/>
      <c r="I140" s="103"/>
    </row>
    <row r="141" spans="1:9" s="10" customFormat="1" ht="32.25" customHeight="1" thickBot="1">
      <c r="A141" s="119" t="s">
        <v>326</v>
      </c>
      <c r="B141" s="120" t="s">
        <v>327</v>
      </c>
      <c r="C141" s="122">
        <f>C142</f>
        <v>14881.9</v>
      </c>
      <c r="D141" s="30">
        <f>D142</f>
        <v>14913</v>
      </c>
      <c r="E141" s="30">
        <f>E142</f>
        <v>15529.1</v>
      </c>
      <c r="F141" s="104"/>
      <c r="G141" s="104"/>
      <c r="H141" s="104"/>
      <c r="I141" s="104"/>
    </row>
    <row r="142" spans="1:9" s="6" customFormat="1" ht="32.25" customHeight="1">
      <c r="A142" s="116" t="s">
        <v>324</v>
      </c>
      <c r="B142" s="114" t="s">
        <v>325</v>
      </c>
      <c r="C142" s="31">
        <v>14881.9</v>
      </c>
      <c r="D142" s="31">
        <v>14913</v>
      </c>
      <c r="E142" s="31">
        <v>15529.1</v>
      </c>
      <c r="F142" s="103"/>
      <c r="G142" s="103"/>
      <c r="H142" s="103"/>
      <c r="I142" s="103"/>
    </row>
    <row r="143" spans="1:9" s="10" customFormat="1" ht="32.25" customHeight="1">
      <c r="A143" s="117" t="s">
        <v>331</v>
      </c>
      <c r="B143" s="29" t="s">
        <v>330</v>
      </c>
      <c r="C143" s="30">
        <f>C144</f>
        <v>238.2</v>
      </c>
      <c r="D143" s="30">
        <f>D144</f>
        <v>0</v>
      </c>
      <c r="E143" s="30">
        <f>E144</f>
        <v>0</v>
      </c>
      <c r="F143" s="104"/>
      <c r="G143" s="104"/>
      <c r="H143" s="104"/>
      <c r="I143" s="104"/>
    </row>
    <row r="144" spans="1:9" s="6" customFormat="1" ht="32.25" customHeight="1">
      <c r="A144" s="93" t="s">
        <v>328</v>
      </c>
      <c r="B144" s="40" t="s">
        <v>329</v>
      </c>
      <c r="C144" s="31">
        <v>238.2</v>
      </c>
      <c r="D144" s="31">
        <v>0</v>
      </c>
      <c r="E144" s="31">
        <v>0</v>
      </c>
      <c r="F144" s="103"/>
      <c r="G144" s="103"/>
      <c r="H144" s="103"/>
      <c r="I144" s="103"/>
    </row>
    <row r="145" spans="1:9" s="10" customFormat="1" ht="12.75">
      <c r="A145" s="61" t="s">
        <v>173</v>
      </c>
      <c r="B145" s="8" t="s">
        <v>174</v>
      </c>
      <c r="C145" s="62">
        <f>C146</f>
        <v>4637.7</v>
      </c>
      <c r="D145" s="30">
        <f>D146</f>
        <v>14102.7</v>
      </c>
      <c r="E145" s="30">
        <f>E146</f>
        <v>11845.099999999999</v>
      </c>
      <c r="F145" s="104"/>
      <c r="G145" s="104"/>
      <c r="H145" s="104"/>
      <c r="I145" s="104"/>
    </row>
    <row r="146" spans="1:9" s="6" customFormat="1" ht="12.75">
      <c r="A146" s="14" t="s">
        <v>307</v>
      </c>
      <c r="B146" s="3" t="s">
        <v>175</v>
      </c>
      <c r="C146" s="31">
        <f>C147+C148+C149+C150+C151+C152+C153+C154</f>
        <v>4637.7</v>
      </c>
      <c r="D146" s="31">
        <f>D147+D148+D149+D150+D151+D152+D153+D154</f>
        <v>14102.7</v>
      </c>
      <c r="E146" s="31">
        <f>E147+E148+E149+E150+E151+E152+E153+E154</f>
        <v>11845.099999999999</v>
      </c>
      <c r="F146" s="103"/>
      <c r="G146" s="103"/>
      <c r="H146" s="103"/>
      <c r="I146" s="103"/>
    </row>
    <row r="147" spans="1:9" s="6" customFormat="1" ht="33" customHeight="1">
      <c r="A147" s="113" t="s">
        <v>308</v>
      </c>
      <c r="B147" s="3" t="s">
        <v>175</v>
      </c>
      <c r="C147" s="31">
        <v>0</v>
      </c>
      <c r="D147" s="31">
        <v>7470</v>
      </c>
      <c r="E147" s="31">
        <v>1234.4</v>
      </c>
      <c r="F147" s="103"/>
      <c r="G147" s="103"/>
      <c r="H147" s="103"/>
      <c r="I147" s="103"/>
    </row>
    <row r="148" spans="1:9" s="6" customFormat="1" ht="38.25" customHeight="1">
      <c r="A148" s="113" t="s">
        <v>309</v>
      </c>
      <c r="B148" s="3" t="s">
        <v>175</v>
      </c>
      <c r="C148" s="31">
        <v>3563</v>
      </c>
      <c r="D148" s="31">
        <v>3563</v>
      </c>
      <c r="E148" s="31">
        <v>3563</v>
      </c>
      <c r="F148" s="103"/>
      <c r="G148" s="103"/>
      <c r="H148" s="103"/>
      <c r="I148" s="103"/>
    </row>
    <row r="149" spans="1:9" s="6" customFormat="1" ht="21" customHeight="1">
      <c r="A149" s="5" t="s">
        <v>323</v>
      </c>
      <c r="B149" s="3" t="s">
        <v>175</v>
      </c>
      <c r="C149" s="31">
        <v>70</v>
      </c>
      <c r="D149" s="31">
        <v>0</v>
      </c>
      <c r="E149" s="31">
        <v>0</v>
      </c>
      <c r="F149" s="103"/>
      <c r="G149" s="103"/>
      <c r="H149" s="103"/>
      <c r="I149" s="103"/>
    </row>
    <row r="150" spans="1:9" s="6" customFormat="1" ht="12.75">
      <c r="A150" s="113" t="s">
        <v>310</v>
      </c>
      <c r="B150" s="3" t="s">
        <v>175</v>
      </c>
      <c r="C150" s="31">
        <v>238.7</v>
      </c>
      <c r="D150" s="31">
        <v>238.7</v>
      </c>
      <c r="E150" s="31">
        <v>238.7</v>
      </c>
      <c r="F150" s="103"/>
      <c r="G150" s="103"/>
      <c r="H150" s="103"/>
      <c r="I150" s="103"/>
    </row>
    <row r="151" spans="1:9" s="6" customFormat="1" ht="12.75">
      <c r="A151" s="113" t="s">
        <v>311</v>
      </c>
      <c r="B151" s="3" t="s">
        <v>175</v>
      </c>
      <c r="C151" s="31">
        <v>411</v>
      </c>
      <c r="D151" s="31">
        <v>411</v>
      </c>
      <c r="E151" s="31">
        <v>411</v>
      </c>
      <c r="F151" s="103"/>
      <c r="G151" s="103"/>
      <c r="H151" s="103"/>
      <c r="I151" s="103"/>
    </row>
    <row r="152" spans="1:9" s="6" customFormat="1" ht="12.75">
      <c r="A152" s="113" t="s">
        <v>312</v>
      </c>
      <c r="B152" s="3" t="s">
        <v>175</v>
      </c>
      <c r="C152" s="31">
        <v>5</v>
      </c>
      <c r="D152" s="31">
        <v>0</v>
      </c>
      <c r="E152" s="31">
        <v>0</v>
      </c>
      <c r="F152" s="103"/>
      <c r="G152" s="103"/>
      <c r="H152" s="103"/>
      <c r="I152" s="103"/>
    </row>
    <row r="153" spans="1:9" s="6" customFormat="1" ht="26.25">
      <c r="A153" s="113" t="s">
        <v>313</v>
      </c>
      <c r="B153" s="3" t="s">
        <v>175</v>
      </c>
      <c r="C153" s="31">
        <v>350</v>
      </c>
      <c r="D153" s="31">
        <v>350</v>
      </c>
      <c r="E153" s="31">
        <v>350</v>
      </c>
      <c r="F153" s="103"/>
      <c r="G153" s="103"/>
      <c r="H153" s="103"/>
      <c r="I153" s="103"/>
    </row>
    <row r="154" spans="1:9" s="6" customFormat="1" ht="26.25">
      <c r="A154" s="113" t="s">
        <v>314</v>
      </c>
      <c r="B154" s="3" t="s">
        <v>175</v>
      </c>
      <c r="C154" s="31">
        <v>0</v>
      </c>
      <c r="D154" s="31">
        <v>2070</v>
      </c>
      <c r="E154" s="31">
        <v>6048</v>
      </c>
      <c r="F154" s="103"/>
      <c r="G154" s="103"/>
      <c r="H154" s="103"/>
      <c r="I154" s="103"/>
    </row>
    <row r="155" spans="1:9" s="39" customFormat="1" ht="12.75">
      <c r="A155" s="37" t="s">
        <v>164</v>
      </c>
      <c r="B155" s="38" t="s">
        <v>163</v>
      </c>
      <c r="C155" s="33">
        <f>C157+C159+C195+C197+C199+C201+C203+C205+C207+C209+C211+C213+C192</f>
        <v>753779.9999999998</v>
      </c>
      <c r="D155" s="33">
        <f>D157+D159+D195+D197+D199+D201+D203+D205+D207+D209+D211+D213+D192</f>
        <v>756254.0999999997</v>
      </c>
      <c r="E155" s="33">
        <f>E157+E159+E195+E197+E199+E201+E203+E205+E207+E209+E211+E213+E192</f>
        <v>759421.1999999997</v>
      </c>
      <c r="F155" s="103"/>
      <c r="G155" s="103"/>
      <c r="H155" s="103"/>
      <c r="I155" s="103"/>
    </row>
    <row r="156" spans="1:9" s="44" customFormat="1" ht="45" customHeight="1">
      <c r="A156" s="37" t="s">
        <v>179</v>
      </c>
      <c r="B156" s="8" t="s">
        <v>178</v>
      </c>
      <c r="C156" s="33">
        <f>C157</f>
        <v>357.2</v>
      </c>
      <c r="D156" s="33">
        <f>D157</f>
        <v>357.2</v>
      </c>
      <c r="E156" s="33">
        <f>E157</f>
        <v>357.2</v>
      </c>
      <c r="F156" s="104"/>
      <c r="G156" s="104"/>
      <c r="H156" s="104"/>
      <c r="I156" s="104"/>
    </row>
    <row r="157" spans="1:9" s="6" customFormat="1" ht="47.25" customHeight="1">
      <c r="A157" s="14" t="s">
        <v>116</v>
      </c>
      <c r="B157" s="3" t="s">
        <v>150</v>
      </c>
      <c r="C157" s="31">
        <v>357.2</v>
      </c>
      <c r="D157" s="31">
        <v>357.2</v>
      </c>
      <c r="E157" s="31">
        <v>357.2</v>
      </c>
      <c r="F157" s="103"/>
      <c r="G157" s="103"/>
      <c r="H157" s="103"/>
      <c r="I157" s="103"/>
    </row>
    <row r="158" spans="1:9" s="45" customFormat="1" ht="33" customHeight="1">
      <c r="A158" s="13" t="s">
        <v>181</v>
      </c>
      <c r="B158" s="34" t="s">
        <v>180</v>
      </c>
      <c r="C158" s="30">
        <f>C159</f>
        <v>653927.0999999999</v>
      </c>
      <c r="D158" s="30">
        <f>D159</f>
        <v>653947.0999999999</v>
      </c>
      <c r="E158" s="30">
        <f>E159</f>
        <v>653927.0999999999</v>
      </c>
      <c r="F158" s="106"/>
      <c r="G158" s="106"/>
      <c r="H158" s="106"/>
      <c r="I158" s="106"/>
    </row>
    <row r="159" spans="1:9" ht="26.25">
      <c r="A159" s="14" t="s">
        <v>151</v>
      </c>
      <c r="B159" s="35" t="s">
        <v>152</v>
      </c>
      <c r="C159" s="31">
        <f>C160+C161+C162+C163+C164+C165+C166+C167+C168+C169+C170+C171+C172+C173+C174+C175+C176+C177+C178+C179+C180+C181+C182+C183+C184+C185+C186+C187+C188+C189+C190+C191</f>
        <v>653927.0999999999</v>
      </c>
      <c r="D159" s="31">
        <f>D160+D161+D162+D163+D164+D165+D166+D167+D168+D169+D170+D171+D172+D173+D174+D175+D176+D177+D178+D179+D180+D181+D182+D183+D184+D185+D186+D187+D188+D189+D190+D191</f>
        <v>653947.0999999999</v>
      </c>
      <c r="E159" s="31">
        <f>E160+E161+E162+E163+E164+E165+E166+E167+E168+E169+E170+E171+E172+E173+E174+E175+E176+E177+E178+E179+E180+E181+E182+E183+E184+E185+E186+E187+E188+E189+E190+E191</f>
        <v>653927.0999999999</v>
      </c>
      <c r="F159" s="105"/>
      <c r="G159" s="105"/>
      <c r="H159" s="105"/>
      <c r="I159" s="105"/>
    </row>
    <row r="160" spans="1:9" ht="81" customHeight="1">
      <c r="A160" s="123" t="s">
        <v>345</v>
      </c>
      <c r="B160" s="35" t="s">
        <v>152</v>
      </c>
      <c r="C160" s="31">
        <v>2204.3</v>
      </c>
      <c r="D160" s="31">
        <v>2204.3</v>
      </c>
      <c r="E160" s="31">
        <v>2204.3</v>
      </c>
      <c r="F160" s="105"/>
      <c r="G160" s="105"/>
      <c r="H160" s="105"/>
      <c r="I160" s="105"/>
    </row>
    <row r="161" spans="1:9" ht="36.75" customHeight="1">
      <c r="A161" s="118" t="s">
        <v>344</v>
      </c>
      <c r="B161" s="35" t="s">
        <v>152</v>
      </c>
      <c r="C161" s="31">
        <v>59.6</v>
      </c>
      <c r="D161" s="31">
        <v>59.6</v>
      </c>
      <c r="E161" s="31">
        <v>59.6</v>
      </c>
      <c r="F161" s="105"/>
      <c r="G161" s="105"/>
      <c r="H161" s="105"/>
      <c r="I161" s="105"/>
    </row>
    <row r="162" spans="1:5" ht="39">
      <c r="A162" s="15" t="s">
        <v>117</v>
      </c>
      <c r="B162" s="35" t="s">
        <v>152</v>
      </c>
      <c r="C162" s="32">
        <v>3555</v>
      </c>
      <c r="D162" s="32">
        <v>3555</v>
      </c>
      <c r="E162" s="32">
        <v>3555</v>
      </c>
    </row>
    <row r="163" spans="1:5" ht="25.5" customHeight="1">
      <c r="A163" s="108" t="s">
        <v>315</v>
      </c>
      <c r="B163" s="35" t="s">
        <v>152</v>
      </c>
      <c r="C163" s="32">
        <v>2280</v>
      </c>
      <c r="D163" s="32">
        <v>2280</v>
      </c>
      <c r="E163" s="32">
        <v>2280</v>
      </c>
    </row>
    <row r="164" spans="1:5" ht="52.5">
      <c r="A164" s="15" t="s">
        <v>118</v>
      </c>
      <c r="B164" s="35" t="s">
        <v>152</v>
      </c>
      <c r="C164" s="32">
        <v>2832.1</v>
      </c>
      <c r="D164" s="65">
        <v>2832.1</v>
      </c>
      <c r="E164" s="32">
        <v>2832.1</v>
      </c>
    </row>
    <row r="165" spans="1:5" ht="105">
      <c r="A165" s="15" t="s">
        <v>119</v>
      </c>
      <c r="B165" s="35" t="s">
        <v>152</v>
      </c>
      <c r="C165" s="65">
        <v>26.9</v>
      </c>
      <c r="D165" s="32">
        <v>26.9</v>
      </c>
      <c r="E165" s="32">
        <v>26.9</v>
      </c>
    </row>
    <row r="166" spans="1:5" ht="39">
      <c r="A166" s="15" t="s">
        <v>120</v>
      </c>
      <c r="B166" s="35" t="s">
        <v>152</v>
      </c>
      <c r="C166" s="65">
        <v>41</v>
      </c>
      <c r="D166" s="32">
        <v>41</v>
      </c>
      <c r="E166" s="32">
        <v>41</v>
      </c>
    </row>
    <row r="167" spans="1:5" ht="56.25" customHeight="1">
      <c r="A167" s="79" t="s">
        <v>213</v>
      </c>
      <c r="B167" s="35" t="s">
        <v>152</v>
      </c>
      <c r="C167" s="32">
        <v>478</v>
      </c>
      <c r="D167" s="65">
        <v>478</v>
      </c>
      <c r="E167" s="32">
        <v>478</v>
      </c>
    </row>
    <row r="168" spans="1:5" ht="66">
      <c r="A168" s="15" t="s">
        <v>121</v>
      </c>
      <c r="B168" s="35" t="s">
        <v>152</v>
      </c>
      <c r="C168" s="32">
        <v>499</v>
      </c>
      <c r="D168" s="32">
        <v>499</v>
      </c>
      <c r="E168" s="32">
        <v>499</v>
      </c>
    </row>
    <row r="169" spans="1:5" ht="66">
      <c r="A169" s="124" t="s">
        <v>346</v>
      </c>
      <c r="B169" s="35" t="s">
        <v>152</v>
      </c>
      <c r="C169" s="32">
        <v>82956.9</v>
      </c>
      <c r="D169" s="32">
        <v>82956.9</v>
      </c>
      <c r="E169" s="32">
        <v>82956.9</v>
      </c>
    </row>
    <row r="170" spans="1:5" ht="52.5">
      <c r="A170" s="15" t="s">
        <v>122</v>
      </c>
      <c r="B170" s="35" t="s">
        <v>152</v>
      </c>
      <c r="C170" s="32">
        <v>13533.4</v>
      </c>
      <c r="D170" s="32">
        <v>13533.4</v>
      </c>
      <c r="E170" s="32">
        <v>13533.4</v>
      </c>
    </row>
    <row r="171" spans="1:5" ht="66">
      <c r="A171" s="16" t="s">
        <v>123</v>
      </c>
      <c r="B171" s="35" t="s">
        <v>152</v>
      </c>
      <c r="C171" s="32">
        <v>37</v>
      </c>
      <c r="D171" s="32">
        <v>37</v>
      </c>
      <c r="E171" s="32">
        <v>37</v>
      </c>
    </row>
    <row r="172" spans="1:5" ht="27" thickBot="1">
      <c r="A172" s="15" t="s">
        <v>124</v>
      </c>
      <c r="B172" s="35" t="s">
        <v>152</v>
      </c>
      <c r="C172" s="32">
        <v>19921.9</v>
      </c>
      <c r="D172" s="32">
        <v>19921.9</v>
      </c>
      <c r="E172" s="32">
        <v>19921.9</v>
      </c>
    </row>
    <row r="173" spans="1:5" ht="39.75" thickBot="1">
      <c r="A173" s="17" t="s">
        <v>125</v>
      </c>
      <c r="B173" s="35" t="s">
        <v>152</v>
      </c>
      <c r="C173" s="32">
        <v>172810</v>
      </c>
      <c r="D173" s="32">
        <v>172810</v>
      </c>
      <c r="E173" s="32">
        <v>172810</v>
      </c>
    </row>
    <row r="174" spans="1:5" ht="27" thickBot="1">
      <c r="A174" s="18" t="s">
        <v>126</v>
      </c>
      <c r="B174" s="35" t="s">
        <v>152</v>
      </c>
      <c r="C174" s="32">
        <v>34911.1</v>
      </c>
      <c r="D174" s="32">
        <v>34911.1</v>
      </c>
      <c r="E174" s="32">
        <v>34911.1</v>
      </c>
    </row>
    <row r="175" spans="1:5" ht="53.25" thickBot="1">
      <c r="A175" s="18" t="s">
        <v>127</v>
      </c>
      <c r="B175" s="35" t="s">
        <v>152</v>
      </c>
      <c r="C175" s="32">
        <v>273520</v>
      </c>
      <c r="D175" s="32">
        <v>273520</v>
      </c>
      <c r="E175" s="32">
        <v>273520</v>
      </c>
    </row>
    <row r="176" spans="1:5" ht="27" thickBot="1">
      <c r="A176" s="18" t="s">
        <v>128</v>
      </c>
      <c r="B176" s="35" t="s">
        <v>152</v>
      </c>
      <c r="C176" s="32">
        <v>2533.5</v>
      </c>
      <c r="D176" s="32">
        <v>2533.5</v>
      </c>
      <c r="E176" s="32">
        <v>2533.5</v>
      </c>
    </row>
    <row r="177" spans="1:5" ht="12.75">
      <c r="A177" s="16" t="s">
        <v>129</v>
      </c>
      <c r="B177" s="35" t="s">
        <v>152</v>
      </c>
      <c r="C177" s="32">
        <v>1905.5</v>
      </c>
      <c r="D177" s="65">
        <v>1905.5</v>
      </c>
      <c r="E177" s="32">
        <v>1905.5</v>
      </c>
    </row>
    <row r="178" spans="1:5" ht="66">
      <c r="A178" s="16" t="s">
        <v>130</v>
      </c>
      <c r="B178" s="35" t="s">
        <v>152</v>
      </c>
      <c r="C178" s="32">
        <v>1570.2</v>
      </c>
      <c r="D178" s="32">
        <v>1570.2</v>
      </c>
      <c r="E178" s="32">
        <v>1570.2</v>
      </c>
    </row>
    <row r="179" spans="1:5" ht="39">
      <c r="A179" s="16" t="s">
        <v>131</v>
      </c>
      <c r="B179" s="35" t="s">
        <v>152</v>
      </c>
      <c r="C179" s="32">
        <v>108</v>
      </c>
      <c r="D179" s="65">
        <v>108</v>
      </c>
      <c r="E179" s="32">
        <v>108</v>
      </c>
    </row>
    <row r="180" spans="1:5" ht="92.25">
      <c r="A180" s="41" t="s">
        <v>177</v>
      </c>
      <c r="B180" s="35" t="s">
        <v>152</v>
      </c>
      <c r="C180" s="32">
        <v>2507.3</v>
      </c>
      <c r="D180" s="32">
        <v>2507.3</v>
      </c>
      <c r="E180" s="32">
        <v>2507.3</v>
      </c>
    </row>
    <row r="181" spans="1:5" ht="39">
      <c r="A181" s="16" t="s">
        <v>132</v>
      </c>
      <c r="B181" s="35" t="s">
        <v>152</v>
      </c>
      <c r="C181" s="32">
        <v>300</v>
      </c>
      <c r="D181" s="32">
        <v>300</v>
      </c>
      <c r="E181" s="32">
        <v>300</v>
      </c>
    </row>
    <row r="182" spans="1:5" ht="12.75">
      <c r="A182" s="41" t="s">
        <v>207</v>
      </c>
      <c r="B182" s="67" t="s">
        <v>152</v>
      </c>
      <c r="C182" s="32">
        <v>2698</v>
      </c>
      <c r="D182" s="65">
        <v>2698</v>
      </c>
      <c r="E182" s="32">
        <v>2698</v>
      </c>
    </row>
    <row r="183" spans="1:5" ht="78.75">
      <c r="A183" s="42" t="s">
        <v>176</v>
      </c>
      <c r="B183" s="35" t="s">
        <v>152</v>
      </c>
      <c r="C183" s="32">
        <v>150</v>
      </c>
      <c r="D183" s="65">
        <v>150</v>
      </c>
      <c r="E183" s="32">
        <v>150</v>
      </c>
    </row>
    <row r="184" spans="1:5" ht="39">
      <c r="A184" s="19" t="s">
        <v>133</v>
      </c>
      <c r="B184" s="35" t="s">
        <v>152</v>
      </c>
      <c r="C184" s="32">
        <v>20147.6</v>
      </c>
      <c r="D184" s="32">
        <v>20147.6</v>
      </c>
      <c r="E184" s="32">
        <v>20147.6</v>
      </c>
    </row>
    <row r="185" spans="1:5" ht="26.25">
      <c r="A185" s="20" t="s">
        <v>134</v>
      </c>
      <c r="B185" s="35" t="s">
        <v>152</v>
      </c>
      <c r="C185" s="32">
        <v>5067.1</v>
      </c>
      <c r="D185" s="32">
        <v>5067.1</v>
      </c>
      <c r="E185" s="32">
        <v>5067.1</v>
      </c>
    </row>
    <row r="186" spans="1:5" ht="26.25">
      <c r="A186" s="16" t="s">
        <v>135</v>
      </c>
      <c r="B186" s="35" t="s">
        <v>152</v>
      </c>
      <c r="C186" s="32">
        <v>19.7</v>
      </c>
      <c r="D186" s="32">
        <v>19.7</v>
      </c>
      <c r="E186" s="32">
        <v>19.7</v>
      </c>
    </row>
    <row r="187" spans="1:5" ht="26.25">
      <c r="A187" s="16" t="s">
        <v>136</v>
      </c>
      <c r="B187" s="35" t="s">
        <v>152</v>
      </c>
      <c r="C187" s="32">
        <v>43</v>
      </c>
      <c r="D187" s="32">
        <v>43</v>
      </c>
      <c r="E187" s="32">
        <v>43</v>
      </c>
    </row>
    <row r="188" spans="1:5" ht="12.75">
      <c r="A188" s="16" t="s">
        <v>137</v>
      </c>
      <c r="B188" s="35" t="s">
        <v>152</v>
      </c>
      <c r="C188" s="32">
        <v>115</v>
      </c>
      <c r="D188" s="32">
        <v>115</v>
      </c>
      <c r="E188" s="32">
        <v>115</v>
      </c>
    </row>
    <row r="189" spans="1:5" ht="26.25">
      <c r="A189" s="21" t="s">
        <v>138</v>
      </c>
      <c r="B189" s="35" t="s">
        <v>152</v>
      </c>
      <c r="C189" s="32">
        <v>0</v>
      </c>
      <c r="D189" s="32">
        <v>20</v>
      </c>
      <c r="E189" s="32">
        <v>0</v>
      </c>
    </row>
    <row r="190" spans="1:5" ht="52.5">
      <c r="A190" s="125" t="s">
        <v>347</v>
      </c>
      <c r="B190" s="35" t="s">
        <v>152</v>
      </c>
      <c r="C190" s="32">
        <v>6446.8</v>
      </c>
      <c r="D190" s="32">
        <v>6446.8</v>
      </c>
      <c r="E190" s="32">
        <v>6446.8</v>
      </c>
    </row>
    <row r="191" spans="1:5" ht="26.25">
      <c r="A191" s="126" t="s">
        <v>348</v>
      </c>
      <c r="B191" s="35" t="s">
        <v>152</v>
      </c>
      <c r="C191" s="32">
        <v>649.2</v>
      </c>
      <c r="D191" s="32">
        <v>649.2</v>
      </c>
      <c r="E191" s="32">
        <v>649.2</v>
      </c>
    </row>
    <row r="192" spans="1:5" ht="39">
      <c r="A192" s="58" t="s">
        <v>204</v>
      </c>
      <c r="B192" s="34" t="s">
        <v>205</v>
      </c>
      <c r="C192" s="66">
        <f>C193</f>
        <v>19890</v>
      </c>
      <c r="D192" s="48">
        <f>D193</f>
        <v>19890</v>
      </c>
      <c r="E192" s="48">
        <f>E193</f>
        <v>19890</v>
      </c>
    </row>
    <row r="193" spans="1:5" ht="39">
      <c r="A193" s="57" t="s">
        <v>204</v>
      </c>
      <c r="B193" s="35" t="s">
        <v>206</v>
      </c>
      <c r="C193" s="32">
        <v>19890</v>
      </c>
      <c r="D193" s="32">
        <v>19890</v>
      </c>
      <c r="E193" s="32">
        <v>19890</v>
      </c>
    </row>
    <row r="194" spans="1:5" s="45" customFormat="1" ht="63" customHeight="1">
      <c r="A194" s="47" t="s">
        <v>183</v>
      </c>
      <c r="B194" s="29" t="s">
        <v>182</v>
      </c>
      <c r="C194" s="48">
        <f>C195</f>
        <v>1433.2</v>
      </c>
      <c r="D194" s="48">
        <f>D195</f>
        <v>1433.2</v>
      </c>
      <c r="E194" s="48">
        <f>E195</f>
        <v>1433.2</v>
      </c>
    </row>
    <row r="195" spans="1:5" ht="52.5">
      <c r="A195" s="46" t="s">
        <v>139</v>
      </c>
      <c r="B195" s="40" t="s">
        <v>153</v>
      </c>
      <c r="C195" s="43">
        <v>1433.2</v>
      </c>
      <c r="D195" s="43">
        <v>1433.2</v>
      </c>
      <c r="E195" s="43">
        <v>1433.2</v>
      </c>
    </row>
    <row r="196" spans="1:5" ht="60" customHeight="1">
      <c r="A196" s="22" t="s">
        <v>184</v>
      </c>
      <c r="B196" s="29" t="s">
        <v>185</v>
      </c>
      <c r="C196" s="33">
        <f>C197</f>
        <v>8239</v>
      </c>
      <c r="D196" s="33">
        <f>D197</f>
        <v>9271</v>
      </c>
      <c r="E196" s="33">
        <f>E197</f>
        <v>9332</v>
      </c>
    </row>
    <row r="197" spans="1:5" ht="39">
      <c r="A197" s="49" t="s">
        <v>140</v>
      </c>
      <c r="B197" s="6" t="s">
        <v>154</v>
      </c>
      <c r="C197" s="50">
        <v>8239</v>
      </c>
      <c r="D197" s="50">
        <v>9271</v>
      </c>
      <c r="E197" s="50">
        <v>9332</v>
      </c>
    </row>
    <row r="198" spans="1:5" s="45" customFormat="1" ht="39">
      <c r="A198" s="22" t="s">
        <v>198</v>
      </c>
      <c r="B198" s="29" t="s">
        <v>200</v>
      </c>
      <c r="C198" s="33">
        <f>C199</f>
        <v>10.8</v>
      </c>
      <c r="D198" s="33">
        <f>D199</f>
        <v>11.6</v>
      </c>
      <c r="E198" s="33">
        <f>E199</f>
        <v>93</v>
      </c>
    </row>
    <row r="199" spans="1:5" ht="40.5" customHeight="1">
      <c r="A199" s="46" t="s">
        <v>199</v>
      </c>
      <c r="B199" s="40" t="s">
        <v>201</v>
      </c>
      <c r="C199" s="43">
        <v>10.8</v>
      </c>
      <c r="D199" s="43">
        <v>11.6</v>
      </c>
      <c r="E199" s="43">
        <v>93</v>
      </c>
    </row>
    <row r="200" spans="1:5" s="45" customFormat="1" ht="40.5" customHeight="1">
      <c r="A200" s="22" t="s">
        <v>349</v>
      </c>
      <c r="B200" s="29" t="s">
        <v>350</v>
      </c>
      <c r="C200" s="33">
        <f>C201</f>
        <v>654.7</v>
      </c>
      <c r="D200" s="33">
        <f>D201</f>
        <v>0</v>
      </c>
      <c r="E200" s="33">
        <f>E201</f>
        <v>0</v>
      </c>
    </row>
    <row r="201" spans="1:5" ht="40.5" customHeight="1">
      <c r="A201" s="46" t="s">
        <v>351</v>
      </c>
      <c r="B201" s="40" t="s">
        <v>352</v>
      </c>
      <c r="C201" s="43">
        <v>654.7</v>
      </c>
      <c r="D201" s="43">
        <v>0</v>
      </c>
      <c r="E201" s="43">
        <v>0</v>
      </c>
    </row>
    <row r="202" spans="1:5" s="45" customFormat="1" ht="52.5">
      <c r="A202" s="22" t="s">
        <v>186</v>
      </c>
      <c r="B202" s="29" t="s">
        <v>187</v>
      </c>
      <c r="C202" s="33">
        <f>C203</f>
        <v>0</v>
      </c>
      <c r="D202" s="33">
        <f>D203</f>
        <v>0</v>
      </c>
      <c r="E202" s="33">
        <f>E203</f>
        <v>654.7</v>
      </c>
    </row>
    <row r="203" spans="1:5" ht="52.5">
      <c r="A203" s="46" t="s">
        <v>141</v>
      </c>
      <c r="B203" s="40" t="s">
        <v>155</v>
      </c>
      <c r="C203" s="43">
        <v>0</v>
      </c>
      <c r="D203" s="43">
        <v>0</v>
      </c>
      <c r="E203" s="43">
        <v>654.7</v>
      </c>
    </row>
    <row r="204" spans="1:5" s="45" customFormat="1" ht="33" customHeight="1">
      <c r="A204" s="22" t="s">
        <v>188</v>
      </c>
      <c r="B204" s="29" t="s">
        <v>191</v>
      </c>
      <c r="C204" s="33">
        <f>C205</f>
        <v>700</v>
      </c>
      <c r="D204" s="33">
        <f>D205</f>
        <v>700</v>
      </c>
      <c r="E204" s="33">
        <f>E205</f>
        <v>700</v>
      </c>
    </row>
    <row r="205" spans="1:5" ht="30" customHeight="1">
      <c r="A205" s="46" t="s">
        <v>142</v>
      </c>
      <c r="B205" s="40" t="s">
        <v>156</v>
      </c>
      <c r="C205" s="43">
        <v>700</v>
      </c>
      <c r="D205" s="43">
        <v>700</v>
      </c>
      <c r="E205" s="43">
        <v>700</v>
      </c>
    </row>
    <row r="206" spans="1:5" s="45" customFormat="1" ht="55.5" customHeight="1">
      <c r="A206" s="22" t="s">
        <v>189</v>
      </c>
      <c r="B206" s="29" t="s">
        <v>190</v>
      </c>
      <c r="C206" s="33">
        <f>C207</f>
        <v>351</v>
      </c>
      <c r="D206" s="33">
        <f>D207</f>
        <v>362</v>
      </c>
      <c r="E206" s="33">
        <f>E207</f>
        <v>376</v>
      </c>
    </row>
    <row r="207" spans="1:5" ht="52.5">
      <c r="A207" s="14" t="s">
        <v>143</v>
      </c>
      <c r="B207" s="40" t="s">
        <v>157</v>
      </c>
      <c r="C207" s="31">
        <v>351</v>
      </c>
      <c r="D207" s="31">
        <v>362</v>
      </c>
      <c r="E207" s="31">
        <v>376</v>
      </c>
    </row>
    <row r="208" spans="1:5" s="45" customFormat="1" ht="39">
      <c r="A208" s="13" t="s">
        <v>192</v>
      </c>
      <c r="B208" s="29" t="s">
        <v>193</v>
      </c>
      <c r="C208" s="30">
        <f>C209</f>
        <v>19</v>
      </c>
      <c r="D208" s="30">
        <f>D209</f>
        <v>19</v>
      </c>
      <c r="E208" s="30">
        <f>E209</f>
        <v>19</v>
      </c>
    </row>
    <row r="209" spans="1:5" ht="39">
      <c r="A209" s="14" t="s">
        <v>144</v>
      </c>
      <c r="B209" s="40" t="s">
        <v>158</v>
      </c>
      <c r="C209" s="31">
        <v>19</v>
      </c>
      <c r="D209" s="31">
        <v>19</v>
      </c>
      <c r="E209" s="31">
        <v>19</v>
      </c>
    </row>
    <row r="210" spans="1:5" s="45" customFormat="1" ht="66">
      <c r="A210" s="13" t="s">
        <v>194</v>
      </c>
      <c r="B210" s="29" t="s">
        <v>195</v>
      </c>
      <c r="C210" s="30">
        <f>C211</f>
        <v>28613</v>
      </c>
      <c r="D210" s="30">
        <f>D211</f>
        <v>29490</v>
      </c>
      <c r="E210" s="30">
        <f>E211</f>
        <v>30645</v>
      </c>
    </row>
    <row r="211" spans="1:5" ht="66">
      <c r="A211" s="14" t="s">
        <v>145</v>
      </c>
      <c r="B211" s="40" t="s">
        <v>159</v>
      </c>
      <c r="C211" s="31">
        <v>28613</v>
      </c>
      <c r="D211" s="31">
        <v>29490</v>
      </c>
      <c r="E211" s="31">
        <v>30645</v>
      </c>
    </row>
    <row r="212" spans="1:5" s="45" customFormat="1" ht="39">
      <c r="A212" s="13" t="s">
        <v>196</v>
      </c>
      <c r="B212" s="29" t="s">
        <v>197</v>
      </c>
      <c r="C212" s="30">
        <f>C213</f>
        <v>39585</v>
      </c>
      <c r="D212" s="30">
        <f>D213</f>
        <v>40773</v>
      </c>
      <c r="E212" s="30">
        <f>E213</f>
        <v>41994</v>
      </c>
    </row>
    <row r="213" spans="1:5" ht="39">
      <c r="A213" s="14" t="s">
        <v>146</v>
      </c>
      <c r="B213" s="40" t="s">
        <v>160</v>
      </c>
      <c r="C213" s="31">
        <v>39585</v>
      </c>
      <c r="D213" s="31">
        <v>40773</v>
      </c>
      <c r="E213" s="31">
        <v>41994</v>
      </c>
    </row>
    <row r="214" spans="1:5" s="45" customFormat="1" ht="45.75" customHeight="1">
      <c r="A214" s="13" t="s">
        <v>355</v>
      </c>
      <c r="B214" s="29" t="s">
        <v>353</v>
      </c>
      <c r="C214" s="30">
        <f>C215</f>
        <v>10710.6</v>
      </c>
      <c r="D214" s="30">
        <f>D215</f>
        <v>10710.5</v>
      </c>
      <c r="E214" s="30">
        <f>E215</f>
        <v>64262.4</v>
      </c>
    </row>
    <row r="215" spans="1:5" ht="45.75" customHeight="1">
      <c r="A215" s="14" t="s">
        <v>356</v>
      </c>
      <c r="B215" s="40" t="s">
        <v>354</v>
      </c>
      <c r="C215" s="31">
        <v>10710.6</v>
      </c>
      <c r="D215" s="31">
        <v>10710.5</v>
      </c>
      <c r="E215" s="31">
        <v>64262.4</v>
      </c>
    </row>
    <row r="216" spans="1:5" ht="12.75">
      <c r="A216" s="13" t="s">
        <v>147</v>
      </c>
      <c r="B216" s="29" t="s">
        <v>161</v>
      </c>
      <c r="C216" s="30">
        <f aca="true" t="shared" si="1" ref="C216:E217">C217</f>
        <v>646</v>
      </c>
      <c r="D216" s="30">
        <f t="shared" si="1"/>
        <v>650</v>
      </c>
      <c r="E216" s="30">
        <f t="shared" si="1"/>
        <v>300</v>
      </c>
    </row>
    <row r="217" spans="1:5" ht="12.75">
      <c r="A217" s="14" t="s">
        <v>148</v>
      </c>
      <c r="B217" s="40" t="s">
        <v>316</v>
      </c>
      <c r="C217" s="31">
        <f t="shared" si="1"/>
        <v>646</v>
      </c>
      <c r="D217" s="31">
        <f t="shared" si="1"/>
        <v>650</v>
      </c>
      <c r="E217" s="31">
        <f t="shared" si="1"/>
        <v>300</v>
      </c>
    </row>
    <row r="218" spans="1:5" ht="12.75">
      <c r="A218" s="71" t="s">
        <v>148</v>
      </c>
      <c r="B218" s="56" t="s">
        <v>162</v>
      </c>
      <c r="C218" s="56">
        <v>646</v>
      </c>
      <c r="D218" s="56">
        <v>650</v>
      </c>
      <c r="E218" s="56">
        <v>300</v>
      </c>
    </row>
  </sheetData>
  <sheetProtection/>
  <mergeCells count="7">
    <mergeCell ref="A9:E10"/>
    <mergeCell ref="B6:E6"/>
    <mergeCell ref="B1:E1"/>
    <mergeCell ref="B2:E2"/>
    <mergeCell ref="B3:E3"/>
    <mergeCell ref="B4:E4"/>
    <mergeCell ref="B5:E5"/>
  </mergeCells>
  <hyperlinks>
    <hyperlink ref="A75" r:id="rId1" display="consultantplus://offline/ref=4CCF608C73565D6BD6F5EA440E3CE3FD0BCFE275FF58AB3564F737F2913D0A3BCA31964F9694EAEF696F40BBDB7F938DC8E739CDA4AC710Fs2r8B"/>
    <hyperlink ref="A77" r:id="rId2" display="consultantplus://offline/ref=4CCF608C73565D6BD6F5EA440E3CE3FD0BCFE275FF58AB3564F737F2913D0A3BCA31964F9694EAEF696F40BBDB7F938DC8E739CDA4AC710Fs2r8B"/>
    <hyperlink ref="A79" r:id="rId3" display="consultantplus://offline/ref=EBC791A6230AC4944217D4DA8286B05B2500665DFDB9C4637EC8E0003A2C6AAD2D53541E55A943100D87B82508B69D5F231941A0338E365CP1sFB"/>
    <hyperlink ref="A83" r:id="rId4" display="consultantplus://offline/ref=EBC791A6230AC4944217D4DA8286B05B2500665DFDB9C4637EC8E0003A2C6AAD2D53541E55A943100D87B82508B69D5F231941A0338E365CP1sFB"/>
    <hyperlink ref="A89" r:id="rId5" display="consultantplus://offline/ref=EBC791A6230AC4944217D4DA8286B05B2500665DFDB9C4637EC8E0003A2C6AAD2D53541E55A943100D87B82508B69D5F231941A0338E365CP1sFB"/>
    <hyperlink ref="A94" r:id="rId6" display="consultantplus://offline/ref=EBC791A6230AC4944217D4DA8286B05B2500665DFDB9C4637EC8E0003A2C6AAD2D53541E55A943100D87B82508B69D5F231941A0338E365CP1sFB"/>
    <hyperlink ref="A95" r:id="rId7" display="consultantplus://offline/ref=13EE73D8FDD8DBF5555469AEDDA413E296E2F4C0E9CA2FE45A0B8D0FF4F9042595779FC72E9D5CFD2C80674D8FEF881159A56110A7CBAB2Ev1s4B"/>
    <hyperlink ref="A97" r:id="rId8" display="consultantplus://offline/ref=13EE73D8FDD8DBF5555469AEDDA413E296E2F4C0E9CA2FE45A0B8D0FF4F9042595779FC72E9D5CFD2C80674D8FEF881159A56110A7CBAB2Ev1s4B"/>
    <hyperlink ref="A98" r:id="rId9" display="consultantplus://offline/ref=13C240F24E8B7DB2EB1820326A0326D24DF4AC03A0E182C17CD19B329BB638E8A07A522ACFD97D2B4816F4C3A8795EA17FB3478044A3125AfBtCB"/>
    <hyperlink ref="A99" r:id="rId10" display="consultantplus://offline/ref=13C240F24E8B7DB2EB1820326A0326D24DF4AC03A0E182C17CD19B329BB638E8A07A522ACFD97D2B4816F4C3A8795EA17FB3478044A3125AfBtCB"/>
    <hyperlink ref="A104" r:id="rId11" display="consultantplus://offline/ref=EEE90C21D1E463AE6E9F4A0E7F1BBC0911BF9F63D9E8815CF3D7AE4ED22D5306F83F404832139B092C25586F1FE28498A2C8709824401320zFuBB"/>
    <hyperlink ref="A106" r:id="rId12" display="consultantplus://offline/ref=EEE90C21D1E463AE6E9F4A0E7F1BBC0911BF9F63D9E8815CF3D7AE4ED22D5306F83F404832139B092C25586F1FE28498A2C8709824401320zFuBB"/>
    <hyperlink ref="A76" r:id="rId13" display="consultantplus://offline/ref=4CCF608C73565D6BD6F5EA440E3CE3FD0BCFE275FF58AB3564F737F2913D0A3BCA31964F9694EAEF696F40BBDB7F938DC8E739CDA4AC710Fs2r8B"/>
    <hyperlink ref="A81" r:id="rId14" display="consultantplus://offline/ref=EBC791A6230AC4944217D4DA8286B05B2500665DFDB9C4637EC8E0003A2C6AAD2D53541E55A943100D87B82508B69D5F231941A0338E365CP1sFB"/>
    <hyperlink ref="A91" r:id="rId15" display="consultantplus://offline/ref=EBC791A6230AC4944217D4DA8286B05B2500665DFDB9C4637EC8E0003A2C6AAD2D53541E55A943100D87B82508B69D5F231941A0338E365CP1sFB"/>
    <hyperlink ref="A105" r:id="rId16" display="consultantplus://offline/ref=EEE90C21D1E463AE6E9F4A0E7F1BBC0911BF9F63D9E8815CF3D7AE4ED22D5306F83F404832139B092C25586F1FE28498A2C8709824401320zFuBB"/>
    <hyperlink ref="A144" r:id="rId17" display="consultantplus://offline/ref=C6F9AC1AD236DFF7BB177DF48178E3DB95FAB0C474CA650ED8E1ED1CFD0E74BE0AADCB5EF1F38B7F7A4C6E2301F4377411D96FBB057A1528SDSBC"/>
  </hyperlink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Федорова Л.В.</cp:lastModifiedBy>
  <cp:lastPrinted>2019-12-14T03:10:55Z</cp:lastPrinted>
  <dcterms:created xsi:type="dcterms:W3CDTF">2017-11-08T02:52:36Z</dcterms:created>
  <dcterms:modified xsi:type="dcterms:W3CDTF">2019-12-14T03:10:59Z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