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</sheets>
  <definedNames>
    <definedName name="_xlnm._FilterDatabase" localSheetId="0" hidden="1">'Лист1'!$D$1:$D$85</definedName>
  </definedNames>
  <calcPr fullCalcOnLoad="1"/>
</workbook>
</file>

<file path=xl/sharedStrings.xml><?xml version="1.0" encoding="utf-8"?>
<sst xmlns="http://schemas.openxmlformats.org/spreadsheetml/2006/main" count="182" uniqueCount="85">
  <si>
    <t>Наименование</t>
  </si>
  <si>
    <t>Коды классификации</t>
  </si>
  <si>
    <t>Рз</t>
  </si>
  <si>
    <t>Прз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</si>
  <si>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</si>
  <si>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</si>
  <si>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</si>
  <si>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</si>
  <si>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</si>
  <si>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</si>
  <si>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</si>
  <si>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</si>
  <si>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</si>
  <si>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</si>
  <si>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</si>
  <si>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</si>
  <si>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</si>
  <si>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</si>
  <si>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</si>
  <si>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</si>
  <si>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</si>
  <si>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</si>
  <si>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</si>
  <si>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</si>
  <si>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</si>
  <si>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</si>
  <si>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</si>
  <si>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</si>
  <si>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</si>
  <si>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</si>
  <si>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</si>
  <si>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</si>
  <si>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</si>
  <si>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</si>
  <si>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</si>
  <si>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</si>
  <si>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</si>
  <si>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</si>
  <si>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</si>
  <si>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</si>
  <si>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</si>
  <si>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</si>
  <si>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</si>
  <si>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</si>
  <si>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</si>
  <si>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</si>
  <si>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</si>
  <si>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</si>
  <si>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</si>
  <si>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</si>
  <si>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</si>
  <si>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</si>
  <si>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</si>
  <si>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</si>
  <si>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</si>
  <si>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</si>
  <si>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</si>
  <si>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</si>
  <si>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</si>
  <si>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</si>
  <si>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</si>
  <si>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</si>
  <si>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</si>
  <si>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</si>
  <si>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</si>
  <si>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</si>
  <si>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</si>
  <si>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</si>
  <si>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</si>
  <si>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</si>
  <si>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</si>
  <si>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</si>
  <si>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 № 3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</si>
  <si>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</si>
  <si>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</si>
  <si>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</si>
  <si>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</si>
  <si>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</si>
  <si>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Приложение 6</t>
  </si>
  <si>
    <t>от 20 декабря 2019 года №9-МНА</t>
  </si>
  <si>
    <t>РАСПРЕДЕЛЕНИЕ БЮДЖЕТНЫХ АССИГНОВАНИЙ ПО РАЗДЕЛАМ, ПОДРАЗДЕЛАМ КЛАССИФИКАЦИИ РАСХОДОВ БЮДЖЕТОВ НА 2019 ГОД И НА ПЛАНОВЫЙ ПЕРИОД 2020 И 2021 ГОДОВ</t>
  </si>
  <si>
    <t>2019 год</t>
  </si>
  <si>
    <t>2020 год</t>
  </si>
  <si>
    <t>2021 год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</si>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</sst>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4" fillId="33" borderId="0" xfId="0" applyFont="1" applyFill="1" applyAlignment="1">
      <alignment horizontal="right" vertical="top"/>
    </xf>
    <xf numFmtId="0" fontId="14" fillId="33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vertical="top"/>
    </xf>
    <xf numFmtId="168" fontId="12" fillId="0" borderId="3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14" fillId="33" borderId="0" xfId="0" applyFont="1" applyFill="1" applyAlignment="1">
      <alignment horizontal="right" vertical="top"/>
    </xf>
    <xf numFmtId="0" fontId="14" fillId="0" borderId="0" xfId="59" applyFont="1" applyBorder="1" applyAlignment="1">
      <alignment horizontal="right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4" fillId="0" borderId="0" xfId="59" applyNumberFormat="1" applyFont="1" applyBorder="1" applyAlignment="1">
      <alignment horizontal="right" vertical="top"/>
      <protection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7">
      <selection activeCell="D24" sqref="D24:F24"/>
    </sheetView>
  </sheetViews>
  <sheetFormatPr defaultColWidth="10.28125" defaultRowHeight="12"/>
  <cols>
    <col min="1" max="1" width="79.00390625" style="5" customWidth="1"/>
    <col min="2" max="2" width="10.140625" style="5" customWidth="1"/>
    <col min="3" max="3" width="10.00390625" style="5" customWidth="1"/>
    <col min="4" max="6" width="20.7109375" style="5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6:7" s="5" customFormat="1" ht="15">
      <c r="F1" s="26" t="s">
        <v>72</v>
      </c>
      <c r="G1" s="26"/>
    </row>
    <row r="2" spans="6:7" s="5" customFormat="1" ht="15">
      <c r="F2" s="16" t="s">
        <v>73</v>
      </c>
      <c r="G2" s="16" t="s">
        <v>73</v>
      </c>
    </row>
    <row r="3" spans="6:7" s="5" customFormat="1" ht="15">
      <c r="F3" s="16" t="s">
        <v>74</v>
      </c>
      <c r="G3" s="16" t="s">
        <v>74</v>
      </c>
    </row>
    <row r="4" spans="6:7" s="5" customFormat="1" ht="15">
      <c r="F4" s="16" t="s">
        <v>75</v>
      </c>
      <c r="G4" s="16" t="s">
        <v>75</v>
      </c>
    </row>
    <row r="5" spans="6:7" s="5" customFormat="1" ht="15">
      <c r="F5" s="16" t="s">
        <v>76</v>
      </c>
      <c r="G5" s="16" t="s">
        <v>76</v>
      </c>
    </row>
    <row r="6" spans="6:7" s="5" customFormat="1" ht="15">
      <c r="F6" s="17" t="s">
        <v>77</v>
      </c>
      <c r="G6" s="17" t="s">
        <v>77</v>
      </c>
    </row>
    <row r="7" spans="6:7" s="5" customFormat="1" ht="15">
      <c r="F7" s="17"/>
      <c r="G7" s="17"/>
    </row>
    <row r="8" spans="1:8" s="5" customFormat="1" ht="15">
      <c r="A8" s="27" t="s">
        <v>78</v>
      </c>
      <c r="B8" s="27"/>
      <c r="C8" s="27"/>
      <c r="D8" s="27"/>
      <c r="E8" s="27"/>
      <c r="F8" s="27"/>
      <c r="G8" s="27"/>
      <c r="H8" s="27"/>
    </row>
    <row r="9" spans="1:8" s="5" customFormat="1" ht="15">
      <c r="A9" s="27" t="s">
        <v>73</v>
      </c>
      <c r="B9" s="27"/>
      <c r="C9" s="27"/>
      <c r="D9" s="27"/>
      <c r="E9" s="27"/>
      <c r="F9" s="27"/>
      <c r="G9" s="27"/>
      <c r="H9" s="27"/>
    </row>
    <row r="10" spans="1:8" s="5" customFormat="1" ht="15">
      <c r="A10" s="27" t="s">
        <v>74</v>
      </c>
      <c r="B10" s="27"/>
      <c r="C10" s="27"/>
      <c r="D10" s="27"/>
      <c r="E10" s="27"/>
      <c r="F10" s="27"/>
      <c r="G10" s="27"/>
      <c r="H10" s="27"/>
    </row>
    <row r="11" spans="1:8" s="5" customFormat="1" ht="15">
      <c r="A11" s="27" t="s">
        <v>79</v>
      </c>
      <c r="B11" s="27"/>
      <c r="C11" s="27"/>
      <c r="D11" s="27"/>
      <c r="E11" s="27"/>
      <c r="F11" s="27"/>
      <c r="G11" s="27"/>
      <c r="H11" s="27"/>
    </row>
    <row r="12" spans="1:8" s="5" customFormat="1" ht="15">
      <c r="A12" s="32" t="s">
        <v>76</v>
      </c>
      <c r="B12" s="32"/>
      <c r="C12" s="32"/>
      <c r="D12" s="32"/>
      <c r="E12" s="32"/>
      <c r="F12" s="32"/>
      <c r="G12" s="32"/>
      <c r="H12" s="32"/>
    </row>
    <row r="13" spans="1:8" s="5" customFormat="1" ht="15">
      <c r="A13" s="32" t="s">
        <v>77</v>
      </c>
      <c r="B13" s="32"/>
      <c r="C13" s="32"/>
      <c r="D13" s="32"/>
      <c r="E13" s="32"/>
      <c r="F13" s="32"/>
      <c r="G13" s="32"/>
      <c r="H13" s="32"/>
    </row>
    <row r="14" spans="1:8" s="5" customFormat="1" ht="15">
      <c r="A14" s="18"/>
      <c r="B14" s="19"/>
      <c r="C14" s="33"/>
      <c r="D14" s="34"/>
      <c r="E14" s="34"/>
      <c r="F14" s="15"/>
      <c r="G14" s="15"/>
      <c r="H14" s="15"/>
    </row>
    <row r="15" spans="1:8" s="5" customFormat="1" ht="15">
      <c r="A15" s="18"/>
      <c r="B15" s="19"/>
      <c r="C15" s="20"/>
      <c r="D15" s="21"/>
      <c r="E15" s="21"/>
      <c r="F15" s="15"/>
      <c r="G15" s="15"/>
      <c r="H15" s="15"/>
    </row>
    <row r="16" spans="1:8" s="5" customFormat="1" ht="15">
      <c r="A16" s="35" t="s">
        <v>80</v>
      </c>
      <c r="B16" s="36"/>
      <c r="C16" s="36"/>
      <c r="D16" s="36"/>
      <c r="E16" s="36"/>
      <c r="F16" s="36"/>
      <c r="G16" s="15"/>
      <c r="H16" s="15"/>
    </row>
    <row r="17" spans="1:8" s="5" customFormat="1" ht="15">
      <c r="A17" s="36"/>
      <c r="B17" s="36"/>
      <c r="C17" s="36"/>
      <c r="D17" s="36"/>
      <c r="E17" s="36"/>
      <c r="F17" s="36"/>
      <c r="G17" s="15"/>
      <c r="H17" s="15"/>
    </row>
    <row r="18" spans="1:8" s="5" customFormat="1" ht="15">
      <c r="A18" s="36"/>
      <c r="B18" s="36"/>
      <c r="C18" s="36"/>
      <c r="D18" s="36"/>
      <c r="E18" s="36"/>
      <c r="F18" s="36"/>
      <c r="G18" s="15"/>
      <c r="H18" s="15"/>
    </row>
    <row r="19" spans="1:8" s="5" customFormat="1" ht="15">
      <c r="A19" s="18"/>
      <c r="B19" s="19"/>
      <c r="C19" s="33"/>
      <c r="D19" s="37"/>
      <c r="E19" s="37"/>
      <c r="F19" s="37"/>
      <c r="G19" s="37"/>
      <c r="H19" s="37"/>
    </row>
    <row r="20" spans="3:7" ht="15">
      <c r="C20" s="6"/>
      <c r="F20" s="7" t="s">
        <v>4</v>
      </c>
      <c r="G20" s="1"/>
    </row>
    <row r="21" spans="1:8" ht="15">
      <c r="A21" s="28" t="s">
        <v>0</v>
      </c>
      <c r="B21" s="30" t="s">
        <v>1</v>
      </c>
      <c r="C21" s="30"/>
      <c r="D21" s="31" t="s">
        <v>81</v>
      </c>
      <c r="E21" s="31" t="s">
        <v>82</v>
      </c>
      <c r="F21" s="31" t="s">
        <v>83</v>
      </c>
      <c r="G21" s="2"/>
      <c r="H21" s="2"/>
    </row>
    <row r="22" spans="1:8" ht="15">
      <c r="A22" s="29"/>
      <c r="B22" s="8" t="s">
        <v>2</v>
      </c>
      <c r="C22" s="8" t="s">
        <v>3</v>
      </c>
      <c r="D22" s="31"/>
      <c r="E22" s="31"/>
      <c r="F22" s="31"/>
      <c r="G22" s="2"/>
      <c r="H22" s="2"/>
    </row>
    <row r="23" spans="1:8" ht="15">
      <c r="A23" s="9">
        <v>1</v>
      </c>
      <c r="B23" s="10">
        <f ca="1">INDIRECT("RC[-1]",)+1</f>
        <v>2</v>
      </c>
      <c r="C23" s="10">
        <f ca="1">INDIRECT("RC[-1]",)+1</f>
        <v>3</v>
      </c>
      <c r="D23" s="10">
        <f ca="1">INDIRECT("RC[-1]",)+1</f>
        <v>4</v>
      </c>
      <c r="E23" s="10">
        <f ca="1">INDIRECT("RC[-1]",)+1</f>
        <v>5</v>
      </c>
      <c r="F23" s="10">
        <f ca="1">INDIRECT("RC[-1]",)+1</f>
        <v>6</v>
      </c>
      <c r="G23" s="3"/>
      <c r="H23" s="3"/>
    </row>
    <row r="24" spans="1:8" ht="15">
      <c r="A24" s="11" t="s">
        <v>5</v>
      </c>
      <c r="B24" s="12" t="s">
        <v>6</v>
      </c>
      <c r="C24" s="12" t="s">
        <v>6</v>
      </c>
      <c r="D24" s="22">
        <f>D25+D26+D35+D37+D40+D46+D51+D58+D61+D67+D71+D74</f>
        <v>2046964.6999999997</v>
      </c>
      <c r="E24" s="22">
        <f>E25+E26+E35+E37+E40+E46+E51+E58+E61+E67+E71+E74</f>
        <v>1542185.6999999997</v>
      </c>
      <c r="F24" s="22">
        <f>F25+F26+F35+F37+F40+F46+F51+F58+F61+F67+F71+F74</f>
        <v>1441836.21</v>
      </c>
      <c r="G24" s="4"/>
      <c r="H24" s="4"/>
    </row>
    <row r="25" spans="1:8" ht="15">
      <c r="A25" s="11" t="s">
        <v>84</v>
      </c>
      <c r="B25" s="12" t="s">
        <v>7</v>
      </c>
      <c r="C25" s="12" t="s">
        <v>7</v>
      </c>
      <c r="D25" s="22"/>
      <c r="E25" s="22">
        <v>13500</v>
      </c>
      <c r="F25" s="22">
        <v>25500</v>
      </c>
      <c r="G25" s="4"/>
      <c r="H25" s="4"/>
    </row>
    <row r="26" spans="1:8" ht="15">
      <c r="A26" s="11" t="s">
        <v>8</v>
      </c>
      <c r="B26" s="12" t="s">
        <v>9</v>
      </c>
      <c r="C26" s="12" t="s">
        <v>6</v>
      </c>
      <c r="D26" s="22">
        <f>D27+D28+D29+D30+D31+D32+D33+D34</f>
        <v>73358.8</v>
      </c>
      <c r="E26" s="22">
        <f>E27+E28+E29+E30+E31+E32+E33+E34</f>
        <v>45968.2</v>
      </c>
      <c r="F26" s="22">
        <f>F27+F28+F29+F30+F31+F32+F33+F34</f>
        <v>49415.4</v>
      </c>
      <c r="G26" s="4"/>
      <c r="H26" s="4"/>
    </row>
    <row r="27" spans="1:8" s="25" customFormat="1" ht="30.75">
      <c r="A27" s="13" t="s">
        <v>10</v>
      </c>
      <c r="B27" s="14" t="s">
        <v>9</v>
      </c>
      <c r="C27" s="14" t="s">
        <v>11</v>
      </c>
      <c r="D27" s="23">
        <v>2092.1</v>
      </c>
      <c r="E27" s="23">
        <v>1321.5</v>
      </c>
      <c r="F27" s="23">
        <v>1321.5</v>
      </c>
      <c r="G27" s="24"/>
      <c r="H27" s="24"/>
    </row>
    <row r="28" spans="1:8" s="25" customFormat="1" ht="46.5">
      <c r="A28" s="13" t="s">
        <v>12</v>
      </c>
      <c r="B28" s="14" t="s">
        <v>9</v>
      </c>
      <c r="C28" s="14" t="s">
        <v>13</v>
      </c>
      <c r="D28" s="23">
        <v>3535.1</v>
      </c>
      <c r="E28" s="23">
        <v>1707.1</v>
      </c>
      <c r="F28" s="23">
        <v>1707.1</v>
      </c>
      <c r="G28" s="24"/>
      <c r="H28" s="24"/>
    </row>
    <row r="29" spans="1:8" s="25" customFormat="1" ht="46.5">
      <c r="A29" s="13" t="s">
        <v>14</v>
      </c>
      <c r="B29" s="14" t="s">
        <v>9</v>
      </c>
      <c r="C29" s="14" t="s">
        <v>15</v>
      </c>
      <c r="D29" s="23">
        <v>43130.5</v>
      </c>
      <c r="E29" s="23">
        <v>25978.6</v>
      </c>
      <c r="F29" s="23">
        <v>28076.4</v>
      </c>
      <c r="G29" s="24"/>
      <c r="H29" s="24"/>
    </row>
    <row r="30" spans="1:8" s="25" customFormat="1" ht="15">
      <c r="A30" s="13" t="s">
        <v>16</v>
      </c>
      <c r="B30" s="14" t="s">
        <v>9</v>
      </c>
      <c r="C30" s="14" t="s">
        <v>17</v>
      </c>
      <c r="D30" s="23">
        <v>10.5</v>
      </c>
      <c r="E30" s="23">
        <v>10.9</v>
      </c>
      <c r="F30" s="23">
        <v>11.2</v>
      </c>
      <c r="G30" s="24"/>
      <c r="H30" s="24"/>
    </row>
    <row r="31" spans="1:8" s="25" customFormat="1" ht="46.5">
      <c r="A31" s="13" t="s">
        <v>18</v>
      </c>
      <c r="B31" s="14" t="s">
        <v>9</v>
      </c>
      <c r="C31" s="14" t="s">
        <v>19</v>
      </c>
      <c r="D31" s="23">
        <v>1294.9</v>
      </c>
      <c r="E31" s="23">
        <v>942.8</v>
      </c>
      <c r="F31" s="23">
        <v>942.8</v>
      </c>
      <c r="G31" s="24"/>
      <c r="H31" s="24"/>
    </row>
    <row r="32" spans="1:8" s="25" customFormat="1" ht="15">
      <c r="A32" s="13" t="s">
        <v>20</v>
      </c>
      <c r="B32" s="14" t="s">
        <v>9</v>
      </c>
      <c r="C32" s="14" t="s">
        <v>21</v>
      </c>
      <c r="D32" s="23">
        <v>523.9</v>
      </c>
      <c r="E32" s="23"/>
      <c r="F32" s="23"/>
      <c r="G32" s="24"/>
      <c r="H32" s="24"/>
    </row>
    <row r="33" spans="1:8" s="25" customFormat="1" ht="15">
      <c r="A33" s="13" t="s">
        <v>22</v>
      </c>
      <c r="B33" s="14" t="s">
        <v>9</v>
      </c>
      <c r="C33" s="14" t="s">
        <v>23</v>
      </c>
      <c r="D33" s="23">
        <v>0</v>
      </c>
      <c r="E33" s="23">
        <v>100</v>
      </c>
      <c r="F33" s="23">
        <v>100</v>
      </c>
      <c r="G33" s="24"/>
      <c r="H33" s="24"/>
    </row>
    <row r="34" spans="1:8" s="25" customFormat="1" ht="15">
      <c r="A34" s="13" t="s">
        <v>24</v>
      </c>
      <c r="B34" s="14" t="s">
        <v>9</v>
      </c>
      <c r="C34" s="14" t="s">
        <v>25</v>
      </c>
      <c r="D34" s="23">
        <v>22771.8</v>
      </c>
      <c r="E34" s="23">
        <v>15907.3</v>
      </c>
      <c r="F34" s="23">
        <v>17256.4</v>
      </c>
      <c r="G34" s="24"/>
      <c r="H34" s="24"/>
    </row>
    <row r="35" spans="1:8" ht="15">
      <c r="A35" s="11" t="s">
        <v>26</v>
      </c>
      <c r="B35" s="12" t="s">
        <v>11</v>
      </c>
      <c r="C35" s="12" t="s">
        <v>6</v>
      </c>
      <c r="D35" s="22">
        <v>253.9</v>
      </c>
      <c r="E35" s="22">
        <v>253.9</v>
      </c>
      <c r="F35" s="22">
        <v>253.9</v>
      </c>
      <c r="G35" s="4"/>
      <c r="H35" s="4"/>
    </row>
    <row r="36" spans="1:8" s="25" customFormat="1" ht="15">
      <c r="A36" s="13" t="s">
        <v>27</v>
      </c>
      <c r="B36" s="14" t="s">
        <v>11</v>
      </c>
      <c r="C36" s="14" t="s">
        <v>13</v>
      </c>
      <c r="D36" s="23">
        <v>253.9</v>
      </c>
      <c r="E36" s="23">
        <v>253.9</v>
      </c>
      <c r="F36" s="23">
        <v>253.9</v>
      </c>
      <c r="G36" s="24"/>
      <c r="H36" s="24"/>
    </row>
    <row r="37" spans="1:8" ht="30.75">
      <c r="A37" s="11" t="s">
        <v>28</v>
      </c>
      <c r="B37" s="12" t="s">
        <v>13</v>
      </c>
      <c r="C37" s="12" t="s">
        <v>6</v>
      </c>
      <c r="D37" s="22">
        <f>D38+D39</f>
        <v>11620</v>
      </c>
      <c r="E37" s="22">
        <f>E38+E39</f>
        <v>9716.7</v>
      </c>
      <c r="F37" s="22">
        <f>F38+F39</f>
        <v>8315.199999999999</v>
      </c>
      <c r="G37" s="4"/>
      <c r="H37" s="4"/>
    </row>
    <row r="38" spans="1:8" s="25" customFormat="1" ht="30.75">
      <c r="A38" s="13" t="s">
        <v>29</v>
      </c>
      <c r="B38" s="14" t="s">
        <v>13</v>
      </c>
      <c r="C38" s="14" t="s">
        <v>30</v>
      </c>
      <c r="D38" s="23">
        <v>9994.4</v>
      </c>
      <c r="E38" s="23">
        <v>6752.8</v>
      </c>
      <c r="F38" s="23">
        <v>6668.9</v>
      </c>
      <c r="G38" s="24"/>
      <c r="H38" s="24"/>
    </row>
    <row r="39" spans="1:8" s="25" customFormat="1" ht="30.75">
      <c r="A39" s="13" t="s">
        <v>31</v>
      </c>
      <c r="B39" s="14" t="s">
        <v>13</v>
      </c>
      <c r="C39" s="14" t="s">
        <v>32</v>
      </c>
      <c r="D39" s="23">
        <v>1625.6</v>
      </c>
      <c r="E39" s="23">
        <v>2963.9</v>
      </c>
      <c r="F39" s="23">
        <v>1646.3</v>
      </c>
      <c r="G39" s="24"/>
      <c r="H39" s="24"/>
    </row>
    <row r="40" spans="1:8" ht="15">
      <c r="A40" s="11" t="s">
        <v>33</v>
      </c>
      <c r="B40" s="12" t="s">
        <v>15</v>
      </c>
      <c r="C40" s="12" t="s">
        <v>6</v>
      </c>
      <c r="D40" s="22">
        <f>D41+D42+D43+D44+D45</f>
        <v>168968.3</v>
      </c>
      <c r="E40" s="22">
        <f>E41+E42+E43+E44+E45</f>
        <v>22191.1</v>
      </c>
      <c r="F40" s="22">
        <f>F41+F42+F43+F44+F45</f>
        <v>25618.9</v>
      </c>
      <c r="G40" s="4"/>
      <c r="H40" s="4"/>
    </row>
    <row r="41" spans="1:8" s="25" customFormat="1" ht="15">
      <c r="A41" s="13" t="s">
        <v>34</v>
      </c>
      <c r="B41" s="14" t="s">
        <v>15</v>
      </c>
      <c r="C41" s="14" t="s">
        <v>9</v>
      </c>
      <c r="D41" s="23">
        <v>609.3</v>
      </c>
      <c r="E41" s="23"/>
      <c r="F41" s="23"/>
      <c r="G41" s="24"/>
      <c r="H41" s="24"/>
    </row>
    <row r="42" spans="1:8" s="25" customFormat="1" ht="15">
      <c r="A42" s="13" t="s">
        <v>35</v>
      </c>
      <c r="B42" s="14" t="s">
        <v>15</v>
      </c>
      <c r="C42" s="14" t="s">
        <v>11</v>
      </c>
      <c r="D42" s="23">
        <v>10192</v>
      </c>
      <c r="E42" s="23"/>
      <c r="F42" s="23"/>
      <c r="G42" s="24"/>
      <c r="H42" s="24"/>
    </row>
    <row r="43" spans="1:8" s="25" customFormat="1" ht="15">
      <c r="A43" s="13" t="s">
        <v>36</v>
      </c>
      <c r="B43" s="14" t="s">
        <v>15</v>
      </c>
      <c r="C43" s="14" t="s">
        <v>37</v>
      </c>
      <c r="D43" s="23">
        <v>26460.3</v>
      </c>
      <c r="E43" s="23"/>
      <c r="F43" s="23"/>
      <c r="G43" s="24"/>
      <c r="H43" s="24"/>
    </row>
    <row r="44" spans="1:8" s="25" customFormat="1" ht="15">
      <c r="A44" s="13" t="s">
        <v>38</v>
      </c>
      <c r="B44" s="14" t="s">
        <v>15</v>
      </c>
      <c r="C44" s="14" t="s">
        <v>30</v>
      </c>
      <c r="D44" s="23">
        <v>102845.3</v>
      </c>
      <c r="E44" s="23">
        <v>11853</v>
      </c>
      <c r="F44" s="23">
        <v>16570</v>
      </c>
      <c r="G44" s="24"/>
      <c r="H44" s="24"/>
    </row>
    <row r="45" spans="1:8" s="25" customFormat="1" ht="15">
      <c r="A45" s="13" t="s">
        <v>39</v>
      </c>
      <c r="B45" s="14" t="s">
        <v>15</v>
      </c>
      <c r="C45" s="14" t="s">
        <v>40</v>
      </c>
      <c r="D45" s="23">
        <v>28861.4</v>
      </c>
      <c r="E45" s="23">
        <v>10338.1</v>
      </c>
      <c r="F45" s="23">
        <v>9048.9</v>
      </c>
      <c r="G45" s="24"/>
      <c r="H45" s="24"/>
    </row>
    <row r="46" spans="1:8" ht="15">
      <c r="A46" s="11" t="s">
        <v>41</v>
      </c>
      <c r="B46" s="12" t="s">
        <v>17</v>
      </c>
      <c r="C46" s="12" t="s">
        <v>6</v>
      </c>
      <c r="D46" s="22">
        <f>D47+D48+D49+D50</f>
        <v>170486.3</v>
      </c>
      <c r="E46" s="22">
        <f>E47+E48+E49+E50</f>
        <v>95126.2</v>
      </c>
      <c r="F46" s="22">
        <f>F47+F48+F49+F50</f>
        <v>19891.51</v>
      </c>
      <c r="G46" s="4"/>
      <c r="H46" s="4"/>
    </row>
    <row r="47" spans="1:8" s="25" customFormat="1" ht="15">
      <c r="A47" s="13" t="s">
        <v>42</v>
      </c>
      <c r="B47" s="14" t="s">
        <v>17</v>
      </c>
      <c r="C47" s="14" t="s">
        <v>9</v>
      </c>
      <c r="D47" s="23">
        <v>14278.9</v>
      </c>
      <c r="E47" s="23">
        <v>79998.3</v>
      </c>
      <c r="F47" s="23">
        <v>1490.81</v>
      </c>
      <c r="G47" s="24"/>
      <c r="H47" s="24"/>
    </row>
    <row r="48" spans="1:8" s="25" customFormat="1" ht="15">
      <c r="A48" s="13" t="s">
        <v>43</v>
      </c>
      <c r="B48" s="14" t="s">
        <v>17</v>
      </c>
      <c r="C48" s="14" t="s">
        <v>11</v>
      </c>
      <c r="D48" s="23">
        <v>114163.1</v>
      </c>
      <c r="E48" s="23">
        <v>6210</v>
      </c>
      <c r="F48" s="23">
        <v>9540</v>
      </c>
      <c r="G48" s="24"/>
      <c r="H48" s="24"/>
    </row>
    <row r="49" spans="1:8" s="25" customFormat="1" ht="15">
      <c r="A49" s="13" t="s">
        <v>44</v>
      </c>
      <c r="B49" s="14" t="s">
        <v>17</v>
      </c>
      <c r="C49" s="14" t="s">
        <v>13</v>
      </c>
      <c r="D49" s="23">
        <v>39127.3</v>
      </c>
      <c r="E49" s="23">
        <v>6295.5</v>
      </c>
      <c r="F49" s="23">
        <v>6315.5</v>
      </c>
      <c r="G49" s="24"/>
      <c r="H49" s="24"/>
    </row>
    <row r="50" spans="1:8" s="25" customFormat="1" ht="30.75">
      <c r="A50" s="13" t="s">
        <v>45</v>
      </c>
      <c r="B50" s="14" t="s">
        <v>17</v>
      </c>
      <c r="C50" s="14" t="s">
        <v>17</v>
      </c>
      <c r="D50" s="23">
        <v>2917</v>
      </c>
      <c r="E50" s="23">
        <v>2622.4</v>
      </c>
      <c r="F50" s="23">
        <v>2545.2</v>
      </c>
      <c r="G50" s="24"/>
      <c r="H50" s="24"/>
    </row>
    <row r="51" spans="1:8" ht="15">
      <c r="A51" s="11" t="s">
        <v>46</v>
      </c>
      <c r="B51" s="12" t="s">
        <v>21</v>
      </c>
      <c r="C51" s="12" t="s">
        <v>6</v>
      </c>
      <c r="D51" s="22">
        <f>D52+D53+D54+D55+D56+D57</f>
        <v>1011256.2</v>
      </c>
      <c r="E51" s="22">
        <f>E52+E53+E54+E55+E56+E57</f>
        <v>753973.1999999998</v>
      </c>
      <c r="F51" s="22">
        <f>F52+F53+F54+F55+F56+F57</f>
        <v>708908.9</v>
      </c>
      <c r="G51" s="4"/>
      <c r="H51" s="4"/>
    </row>
    <row r="52" spans="1:8" s="25" customFormat="1" ht="15">
      <c r="A52" s="13" t="s">
        <v>47</v>
      </c>
      <c r="B52" s="14" t="s">
        <v>21</v>
      </c>
      <c r="C52" s="14" t="s">
        <v>9</v>
      </c>
      <c r="D52" s="23">
        <v>298884.8</v>
      </c>
      <c r="E52" s="23">
        <v>280869</v>
      </c>
      <c r="F52" s="23">
        <v>258786.9</v>
      </c>
      <c r="G52" s="24"/>
      <c r="H52" s="24"/>
    </row>
    <row r="53" spans="1:8" s="25" customFormat="1" ht="15">
      <c r="A53" s="13" t="s">
        <v>48</v>
      </c>
      <c r="B53" s="14" t="s">
        <v>21</v>
      </c>
      <c r="C53" s="14" t="s">
        <v>11</v>
      </c>
      <c r="D53" s="23">
        <v>534170.6</v>
      </c>
      <c r="E53" s="23">
        <v>315797.7</v>
      </c>
      <c r="F53" s="23">
        <v>311224.9</v>
      </c>
      <c r="G53" s="24"/>
      <c r="H53" s="24"/>
    </row>
    <row r="54" spans="1:8" s="25" customFormat="1" ht="15">
      <c r="A54" s="13" t="s">
        <v>49</v>
      </c>
      <c r="B54" s="14" t="s">
        <v>21</v>
      </c>
      <c r="C54" s="14" t="s">
        <v>13</v>
      </c>
      <c r="D54" s="23">
        <v>134184.1</v>
      </c>
      <c r="E54" s="23">
        <v>121883.7</v>
      </c>
      <c r="F54" s="23">
        <v>110508</v>
      </c>
      <c r="G54" s="24"/>
      <c r="H54" s="24"/>
    </row>
    <row r="55" spans="1:8" s="25" customFormat="1" ht="30.75">
      <c r="A55" s="13" t="s">
        <v>50</v>
      </c>
      <c r="B55" s="14" t="s">
        <v>21</v>
      </c>
      <c r="C55" s="14" t="s">
        <v>17</v>
      </c>
      <c r="D55" s="23">
        <v>247.3</v>
      </c>
      <c r="E55" s="23">
        <v>357.5</v>
      </c>
      <c r="F55" s="23">
        <v>357.5</v>
      </c>
      <c r="G55" s="24"/>
      <c r="H55" s="24"/>
    </row>
    <row r="56" spans="1:8" s="25" customFormat="1" ht="15">
      <c r="A56" s="13" t="s">
        <v>51</v>
      </c>
      <c r="B56" s="14" t="s">
        <v>21</v>
      </c>
      <c r="C56" s="14" t="s">
        <v>21</v>
      </c>
      <c r="D56" s="23">
        <v>564.9</v>
      </c>
      <c r="E56" s="23">
        <v>117.2</v>
      </c>
      <c r="F56" s="23">
        <v>117.2</v>
      </c>
      <c r="G56" s="24"/>
      <c r="H56" s="24"/>
    </row>
    <row r="57" spans="1:8" s="25" customFormat="1" ht="15">
      <c r="A57" s="13" t="s">
        <v>52</v>
      </c>
      <c r="B57" s="14" t="s">
        <v>21</v>
      </c>
      <c r="C57" s="14" t="s">
        <v>30</v>
      </c>
      <c r="D57" s="23">
        <v>43204.5</v>
      </c>
      <c r="E57" s="23">
        <v>34948.1</v>
      </c>
      <c r="F57" s="23">
        <v>27914.4</v>
      </c>
      <c r="G57" s="24"/>
      <c r="H57" s="24"/>
    </row>
    <row r="58" spans="1:8" ht="15">
      <c r="A58" s="11" t="s">
        <v>53</v>
      </c>
      <c r="B58" s="12" t="s">
        <v>37</v>
      </c>
      <c r="C58" s="12" t="s">
        <v>6</v>
      </c>
      <c r="D58" s="22">
        <f>D59+D60</f>
        <v>91869.70000000001</v>
      </c>
      <c r="E58" s="22">
        <f>E59+E60</f>
        <v>87265.9</v>
      </c>
      <c r="F58" s="22">
        <f>F59+F60</f>
        <v>87154</v>
      </c>
      <c r="G58" s="4"/>
      <c r="H58" s="4"/>
    </row>
    <row r="59" spans="1:8" s="25" customFormat="1" ht="15">
      <c r="A59" s="13" t="s">
        <v>54</v>
      </c>
      <c r="B59" s="14" t="s">
        <v>37</v>
      </c>
      <c r="C59" s="14" t="s">
        <v>9</v>
      </c>
      <c r="D59" s="23">
        <v>65691.6</v>
      </c>
      <c r="E59" s="23">
        <v>63284.3</v>
      </c>
      <c r="F59" s="23">
        <v>63284.3</v>
      </c>
      <c r="G59" s="24"/>
      <c r="H59" s="24"/>
    </row>
    <row r="60" spans="1:8" s="25" customFormat="1" ht="15">
      <c r="A60" s="13" t="s">
        <v>55</v>
      </c>
      <c r="B60" s="14" t="s">
        <v>37</v>
      </c>
      <c r="C60" s="14" t="s">
        <v>15</v>
      </c>
      <c r="D60" s="23">
        <v>26178.1</v>
      </c>
      <c r="E60" s="23">
        <v>23981.6</v>
      </c>
      <c r="F60" s="23">
        <v>23869.7</v>
      </c>
      <c r="G60" s="24"/>
      <c r="H60" s="24"/>
    </row>
    <row r="61" spans="1:8" ht="15">
      <c r="A61" s="11" t="s">
        <v>56</v>
      </c>
      <c r="B61" s="12" t="s">
        <v>57</v>
      </c>
      <c r="C61" s="12" t="s">
        <v>6</v>
      </c>
      <c r="D61" s="22">
        <f>D62+D63+D64+D65+D66</f>
        <v>475116.1</v>
      </c>
      <c r="E61" s="22">
        <f>E62+E63+E64+E65+E66</f>
        <v>475271.39999999997</v>
      </c>
      <c r="F61" s="22">
        <f>F62+F63+F64+F65+F66</f>
        <v>477970.7</v>
      </c>
      <c r="G61" s="4"/>
      <c r="H61" s="4"/>
    </row>
    <row r="62" spans="1:8" s="25" customFormat="1" ht="15">
      <c r="A62" s="13" t="s">
        <v>58</v>
      </c>
      <c r="B62" s="14" t="s">
        <v>57</v>
      </c>
      <c r="C62" s="14" t="s">
        <v>9</v>
      </c>
      <c r="D62" s="23">
        <v>5628.4</v>
      </c>
      <c r="E62" s="23">
        <v>4651</v>
      </c>
      <c r="F62" s="23">
        <v>4651</v>
      </c>
      <c r="G62" s="24"/>
      <c r="H62" s="24"/>
    </row>
    <row r="63" spans="1:8" s="25" customFormat="1" ht="15">
      <c r="A63" s="13" t="s">
        <v>59</v>
      </c>
      <c r="B63" s="14" t="s">
        <v>57</v>
      </c>
      <c r="C63" s="14" t="s">
        <v>11</v>
      </c>
      <c r="D63" s="23">
        <v>93174.5</v>
      </c>
      <c r="E63" s="23">
        <v>90732.3</v>
      </c>
      <c r="F63" s="23">
        <v>90732.3</v>
      </c>
      <c r="G63" s="24"/>
      <c r="H63" s="24"/>
    </row>
    <row r="64" spans="1:8" s="25" customFormat="1" ht="15">
      <c r="A64" s="13" t="s">
        <v>60</v>
      </c>
      <c r="B64" s="14" t="s">
        <v>57</v>
      </c>
      <c r="C64" s="14" t="s">
        <v>13</v>
      </c>
      <c r="D64" s="23">
        <v>233812.4</v>
      </c>
      <c r="E64" s="23">
        <v>222600.3</v>
      </c>
      <c r="F64" s="23">
        <v>222210.6</v>
      </c>
      <c r="G64" s="24"/>
      <c r="H64" s="24"/>
    </row>
    <row r="65" spans="1:8" s="25" customFormat="1" ht="15">
      <c r="A65" s="13" t="s">
        <v>61</v>
      </c>
      <c r="B65" s="14" t="s">
        <v>57</v>
      </c>
      <c r="C65" s="14" t="s">
        <v>15</v>
      </c>
      <c r="D65" s="23">
        <v>120354</v>
      </c>
      <c r="E65" s="23">
        <v>135688.1</v>
      </c>
      <c r="F65" s="23">
        <v>138777.1</v>
      </c>
      <c r="G65" s="24"/>
      <c r="H65" s="24"/>
    </row>
    <row r="66" spans="1:8" s="25" customFormat="1" ht="15">
      <c r="A66" s="13" t="s">
        <v>62</v>
      </c>
      <c r="B66" s="14" t="s">
        <v>57</v>
      </c>
      <c r="C66" s="14" t="s">
        <v>19</v>
      </c>
      <c r="D66" s="23">
        <v>22146.8</v>
      </c>
      <c r="E66" s="23">
        <v>21599.7</v>
      </c>
      <c r="F66" s="23">
        <v>21599.7</v>
      </c>
      <c r="G66" s="24"/>
      <c r="H66" s="24"/>
    </row>
    <row r="67" spans="1:8" ht="15">
      <c r="A67" s="11" t="s">
        <v>63</v>
      </c>
      <c r="B67" s="12" t="s">
        <v>23</v>
      </c>
      <c r="C67" s="12" t="s">
        <v>6</v>
      </c>
      <c r="D67" s="22">
        <f>D68+D69+D70</f>
        <v>33876.1</v>
      </c>
      <c r="E67" s="22">
        <f>E68+E69+E70</f>
        <v>30415.4</v>
      </c>
      <c r="F67" s="22">
        <f>F68+F69+F70</f>
        <v>30316</v>
      </c>
      <c r="G67" s="4"/>
      <c r="H67" s="4"/>
    </row>
    <row r="68" spans="1:8" s="25" customFormat="1" ht="15">
      <c r="A68" s="13" t="s">
        <v>64</v>
      </c>
      <c r="B68" s="14" t="s">
        <v>23</v>
      </c>
      <c r="C68" s="14" t="s">
        <v>9</v>
      </c>
      <c r="D68" s="23">
        <v>27723.8</v>
      </c>
      <c r="E68" s="23">
        <v>25549.8</v>
      </c>
      <c r="F68" s="23">
        <v>25549.8</v>
      </c>
      <c r="G68" s="24"/>
      <c r="H68" s="24"/>
    </row>
    <row r="69" spans="1:8" s="25" customFormat="1" ht="15">
      <c r="A69" s="13" t="s">
        <v>65</v>
      </c>
      <c r="B69" s="14" t="s">
        <v>23</v>
      </c>
      <c r="C69" s="14" t="s">
        <v>13</v>
      </c>
      <c r="D69" s="23">
        <v>528</v>
      </c>
      <c r="E69" s="23"/>
      <c r="F69" s="23"/>
      <c r="G69" s="24"/>
      <c r="H69" s="24"/>
    </row>
    <row r="70" spans="1:8" s="25" customFormat="1" ht="15">
      <c r="A70" s="13" t="s">
        <v>66</v>
      </c>
      <c r="B70" s="14" t="s">
        <v>23</v>
      </c>
      <c r="C70" s="14" t="s">
        <v>17</v>
      </c>
      <c r="D70" s="23">
        <v>5624.3</v>
      </c>
      <c r="E70" s="23">
        <v>4865.6</v>
      </c>
      <c r="F70" s="23">
        <v>4766.2</v>
      </c>
      <c r="G70" s="24"/>
      <c r="H70" s="24"/>
    </row>
    <row r="71" spans="1:8" ht="15">
      <c r="A71" s="11" t="s">
        <v>67</v>
      </c>
      <c r="B71" s="12" t="s">
        <v>40</v>
      </c>
      <c r="C71" s="12" t="s">
        <v>6</v>
      </c>
      <c r="D71" s="22">
        <f>D72+D73</f>
        <v>10134.4</v>
      </c>
      <c r="E71" s="22">
        <f>E72+E73</f>
        <v>8487.7</v>
      </c>
      <c r="F71" s="22">
        <f>F72+F73</f>
        <v>8487.7</v>
      </c>
      <c r="G71" s="4"/>
      <c r="H71" s="4"/>
    </row>
    <row r="72" spans="1:8" s="25" customFormat="1" ht="15">
      <c r="A72" s="13" t="s">
        <v>68</v>
      </c>
      <c r="B72" s="14" t="s">
        <v>40</v>
      </c>
      <c r="C72" s="14" t="s">
        <v>9</v>
      </c>
      <c r="D72" s="23">
        <v>7763.9</v>
      </c>
      <c r="E72" s="23">
        <v>7007.7</v>
      </c>
      <c r="F72" s="23">
        <v>7007.7</v>
      </c>
      <c r="G72" s="24"/>
      <c r="H72" s="24"/>
    </row>
    <row r="73" spans="1:8" s="25" customFormat="1" ht="15">
      <c r="A73" s="13" t="s">
        <v>69</v>
      </c>
      <c r="B73" s="14" t="s">
        <v>40</v>
      </c>
      <c r="C73" s="14" t="s">
        <v>11</v>
      </c>
      <c r="D73" s="23">
        <v>2370.5</v>
      </c>
      <c r="E73" s="23">
        <v>1480</v>
      </c>
      <c r="F73" s="23">
        <v>1480</v>
      </c>
      <c r="G73" s="24"/>
      <c r="H73" s="24"/>
    </row>
    <row r="74" spans="1:8" ht="30.75">
      <c r="A74" s="11" t="s">
        <v>70</v>
      </c>
      <c r="B74" s="12" t="s">
        <v>25</v>
      </c>
      <c r="C74" s="12" t="s">
        <v>6</v>
      </c>
      <c r="D74" s="22">
        <f>D75</f>
        <v>24.9</v>
      </c>
      <c r="E74" s="22">
        <f>E75</f>
        <v>16</v>
      </c>
      <c r="F74" s="22">
        <f>F75</f>
        <v>4</v>
      </c>
      <c r="G74" s="4"/>
      <c r="H74" s="4"/>
    </row>
    <row r="75" spans="1:8" s="25" customFormat="1" ht="30.75">
      <c r="A75" s="13" t="s">
        <v>71</v>
      </c>
      <c r="B75" s="14" t="s">
        <v>25</v>
      </c>
      <c r="C75" s="14" t="s">
        <v>9</v>
      </c>
      <c r="D75" s="23">
        <v>24.9</v>
      </c>
      <c r="E75" s="23">
        <v>16</v>
      </c>
      <c r="F75" s="23">
        <v>4</v>
      </c>
      <c r="G75" s="24"/>
      <c r="H75" s="24"/>
    </row>
  </sheetData>
  <sheetProtection/>
  <autoFilter ref="D1:D85"/>
  <mergeCells count="15">
    <mergeCell ref="A12:H12"/>
    <mergeCell ref="A13:H13"/>
    <mergeCell ref="C14:E14"/>
    <mergeCell ref="A16:F18"/>
    <mergeCell ref="C19:H19"/>
    <mergeCell ref="F1:G1"/>
    <mergeCell ref="A8:H8"/>
    <mergeCell ref="A9:H9"/>
    <mergeCell ref="A10:H10"/>
    <mergeCell ref="A11:H11"/>
    <mergeCell ref="A21:A22"/>
    <mergeCell ref="B21:C21"/>
    <mergeCell ref="D21:D22"/>
    <mergeCell ref="E21:E22"/>
    <mergeCell ref="F21:F22"/>
  </mergeCells>
  <conditionalFormatting sqref="A24:F75">
    <cfRule type="expression" priority="966" dxfId="13" stopIfTrue="1">
      <formula>#REF!=""</formula>
    </cfRule>
  </conditionalFormatting>
  <conditionalFormatting sqref="A25">
    <cfRule type="expression" priority="1" dxfId="13" stopIfTrue="1">
      <formula>$C25=""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2019-10-21T01:52:25Z</cp:lastPrinted>
  <dcterms:created xsi:type="dcterms:W3CDTF">2019-10-18T06:37:48Z</dcterms:created>
  <dcterms:modified xsi:type="dcterms:W3CDTF">2020-01-09T03:10:42Z</dcterms:modified>
  <cp:category/>
  <cp:version/>
  <cp:contentType/>
  <cp:contentStatus/>
</cp:coreProperties>
</file>