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22932" windowHeight="118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<sst xmlns="http://schemas.openxmlformats.org/spreadsheetml/2006/main" count="477" uniqueCount="432">
  <si>
    <t>Исполнено — городские округа
[23]</t>
  </si>
  <si>
    <t>Доходы бюджета - Всего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</si>
  <si>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</si>
  <si>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</si>
  <si>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</si>
  <si>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</si>
  <si>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</si>
  <si>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</si>
  <si>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</si>
  <si>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</si>
  <si>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</si>
  <si>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</si>
  <si>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</si>
  <si>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</si>
  <si>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</si>
  <si>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</si>
  <si>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</si>
  <si>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</si>
  <si>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</si>
  <si>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</si>
  <si>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</si>
  <si>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</si>
  <si>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</si>
  <si>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</si>
  <si>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</si>
  <si>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</si>
  <si>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</si>
  <si>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</si>
  <si>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</si>
  <si>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</si>
  <si>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</si>
  <si>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</si>
  <si>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</si>
  <si>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</si>
  <si>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</si>
  <si>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</si>
  <si>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</si>
  <si>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</si>
  <si>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</si>
  <si>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</si>
  <si>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</si>
  <si>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</si>
  <si>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</si>
  <si>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</si>
  <si>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</si>
  <si>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</si>
  <si>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</si>
  <si>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</si>
  <si>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</si>
  <si>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</si>
  <si>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</si>
  <si>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</si>
  <si>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</si>
  <si>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</si>
  <si>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</si>
  <si>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</si>
  <si>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</si>
  <si>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</si>
  <si>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</si>
  <si>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</si>
  <si>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</si>
  <si>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</si>
  <si>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</si>
  <si>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</si>
  <si>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</si>
  <si>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</si>
  <si>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</si>
  <si>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</si>
  <si>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</si>
  <si>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</si>
  <si>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</si>
  <si>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</si>
  <si>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</si>
  <si>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</si>
  <si>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</si>
  <si>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 с организаций</t>
  </si>
  <si>
    <t>10606030000000110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</si>
  <si>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</si>
  <si>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</si>
  <si>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физических лиц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</si>
  <si>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</si>
  <si>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</si>
  <si>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</si>
  <si>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</si>
  <si>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</si>
  <si>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</si>
  <si>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</si>
  <si>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</si>
  <si>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</si>
  <si>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</si>
  <si>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</si>
  <si>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</si>
  <si>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</si>
  <si>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</si>
  <si>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</si>
  <si>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</si>
  <si>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10807020010000110</t>
  </si>
  <si>
    <t>Государственная пошлина за выдачу и обмен паспорта гражданина Российской Федерации</t>
  </si>
  <si>
    <t>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</si>
  <si>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</si>
  <si>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</si>
  <si>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</si>
  <si>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10807141010000110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</si>
  <si>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</si>
  <si>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</si>
  <si>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</si>
  <si>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</si>
  <si>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</si>
  <si>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</si>
  <si>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</si>
  <si>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</si>
  <si>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</si>
  <si>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</si>
  <si>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</si>
  <si>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</si>
  <si>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</si>
  <si>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</si>
  <si>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</si>
  <si>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</si>
  <si>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</si>
  <si>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</si>
  <si>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городских округов (за исключением земельных участков)</t>
  </si>
  <si>
    <t>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</si>
  <si>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</si>
  <si>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</si>
  <si>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</si>
  <si>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</si>
  <si>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</si>
  <si>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</si>
  <si>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</si>
  <si>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</si>
  <si>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</si>
  <si>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</si>
  <si>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</si>
  <si>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</si>
  <si>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</si>
  <si>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</si>
  <si>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</si>
  <si>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</si>
  <si>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</si>
  <si>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</si>
  <si>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</si>
  <si>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</si>
  <si>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</si>
  <si>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</si>
  <si>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</si>
  <si>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</si>
  <si>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</si>
  <si>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</si>
  <si>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</si>
  <si>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</si>
  <si>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</si>
  <si>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</si>
  <si>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</si>
  <si>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</si>
  <si>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</si>
  <si>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</si>
  <si>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</si>
  <si>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</si>
  <si>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ДОХОДЫ ОТ ПРОДАЖИ МАТЕРИАЛЬНЫХ И НЕМАТЕРИАЛЬНЫХ АКТИВОВ</t>
  </si>
  <si>
    <t>11400000000000000</t>
  </si>
  <si>
    <t>Доходы от продажи квартир</t>
  </si>
  <si>
    <t>11401000000000410</t>
  </si>
  <si>
    <t>Доходы от продажи квартир, находящихся в собственности городских округов</t>
  </si>
  <si>
    <t>11401040040000410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</si>
  <si>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</si>
  <si>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</si>
  <si>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</si>
  <si>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</si>
  <si>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</si>
  <si>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</si>
  <si>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</si>
  <si>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</si>
  <si>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</si>
  <si>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</si>
  <si>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</si>
  <si>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</si>
  <si>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</si>
  <si>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</si>
  <si>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</si>
  <si>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</si>
  <si>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</si>
  <si>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</si>
  <si>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</si>
  <si>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</si>
  <si>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</si>
  <si>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</si>
  <si>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</si>
  <si>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</si>
  <si>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</si>
  <si>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</si>
  <si>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</si>
  <si>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</si>
  <si>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</si>
  <si>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</si>
  <si>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</si>
  <si>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11625020010000140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</si>
  <si>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</si>
  <si>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</si>
  <si>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</si>
  <si>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</si>
  <si>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</si>
  <si>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</si>
  <si>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</si>
  <si>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</si>
  <si>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</si>
  <si>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</si>
  <si>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</si>
  <si>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</si>
  <si>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</si>
  <si>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</si>
  <si>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</si>
  <si>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</si>
  <si>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</si>
  <si>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</si>
  <si>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</si>
  <si>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11651020020000140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</si>
  <si>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</si>
  <si>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</si>
  <si>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</si>
  <si>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</si>
  <si>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</si>
  <si>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</si>
  <si>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</si>
  <si>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</si>
  <si>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городских округов</t>
  </si>
  <si>
    <t>11701040040000180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</si>
  <si>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</si>
  <si>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</si>
  <si>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</si>
  <si>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</si>
  <si>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</si>
  <si>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</si>
  <si>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</si>
  <si>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</si>
  <si>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</si>
  <si>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</si>
  <si>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на выравнивание бюджетной обеспеченности</t>
  </si>
  <si>
    <t>20215001000000150</t>
  </si>
  <si>
    <t>Дотации бюджетам городских округов на выравнивание бюджетной обеспеченности</t>
  </si>
  <si>
    <t>20215001040000150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</si>
  <si>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</si>
  <si>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</si>
  <si>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</si>
  <si>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</si>
  <si>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</si>
  <si>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</si>
  <si>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</si>
  <si>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</si>
  <si>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</si>
  <si>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</si>
  <si>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</si>
  <si>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</si>
  <si>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</si>
  <si>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20220302040000150</t>
  </si>
  <si>
    <t>Субсидии бюджетам на реализацию мероприятий по обеспечению жильем молодых семей</t>
  </si>
  <si>
    <t>20225497000000150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</si>
  <si>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</si>
  <si>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</si>
  <si>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на реализацию программ формирования современной городской среды</t>
  </si>
  <si>
    <t>20225555000000150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</si>
  <si>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</si>
  <si>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</si>
  <si>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Прочие субсидии</t>
  </si>
  <si>
    <t>20229999000000150</t>
  </si>
  <si>
    <t>Прочие субсидии бюджетам городских округов</t>
  </si>
  <si>
    <t>20229999040000150</t>
  </si>
  <si>
    <t>Субвенции бюджетам бюджетной системы Российской Федерации</t>
  </si>
  <si>
    <t>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</si>
  <si>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</si>
  <si>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</si>
  <si>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</si>
  <si>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</si>
  <si>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</si>
  <si>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</si>
  <si>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</si>
  <si>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20230022040000150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</si>
  <si>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</si>
  <si>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</si>
  <si>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</si>
  <si>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</si>
  <si>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</si>
  <si>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</si>
  <si>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</si>
  <si>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</si>
  <si>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</si>
  <si>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</si>
  <si>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20230029040000150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</si>
  <si>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</si>
  <si>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20235084000000150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</si>
  <si>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</si>
  <si>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20235084040000150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</si>
  <si>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</si>
  <si>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</si>
  <si>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</si>
  <si>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20235118040000150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</si>
  <si>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</si>
  <si>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</si>
  <si>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</si>
  <si>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</si>
  <si>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</si>
  <si>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</si>
  <si>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</si>
  <si>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20235220040000150</t>
  </si>
  <si>
    <t>Субвенции бюджетам на оплату жилищно-коммунальных услуг отдельным категориям граждан</t>
  </si>
  <si>
    <t>20235250000000150</t>
  </si>
  <si>
    <t>Субвенции бюджетам городских округов на оплату жилищно-коммунальных услуг отдельным категориям граждан</t>
  </si>
  <si>
    <t>20235250040000150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</si>
  <si>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</si>
  <si>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</si>
  <si>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</si>
  <si>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</si>
  <si>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</si>
  <si>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20235270000000150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</si>
  <si>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</si>
  <si>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20235270040000150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</si>
  <si>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</si>
  <si>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20235280000000150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</si>
  <si>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</si>
  <si>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20235280040000150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</si>
  <si>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</si>
  <si>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20235380000000150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</si>
  <si>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</si>
  <si>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20235380040000150</t>
  </si>
  <si>
    <t>Субвенции бюджетам на осуществление ежемесячной выплаты в связи с рождением (усыновлением) первого ребенка</t>
  </si>
  <si>
    <t>20235573000000150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</si>
  <si>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</si>
  <si>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20235573040000150</t>
  </si>
  <si>
    <t>Иные межбюджетные трансферты</t>
  </si>
  <si>
    <t>20240000000000150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</si>
  <si>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</si>
  <si>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20245156000000150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</si>
  <si>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</si>
  <si>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20245156040000150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</si>
  <si>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</si>
  <si>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</si>
  <si>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городских округов</t>
  </si>
  <si>
    <t>20249999040000150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</si>
  <si>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</si>
  <si>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</si>
  <si>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</si>
  <si>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</si>
  <si>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</si>
  <si>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20704020040000150</t>
  </si>
  <si>
    <t>20704050040000150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</si>
  <si>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</si>
  <si>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</si>
  <si>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</si>
  <si>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</si>
  <si>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</si>
  <si>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21925064040000150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</si>
  <si>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</si>
  <si>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21935250040000150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</si>
  <si>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</si>
  <si>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21945156040000150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</si>
  <si>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</si>
  <si>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21960010040000150</t>
  </si>
  <si>
    <t>Приложение 1</t>
  </si>
  <si>
    <t>от______________   №_____________</t>
  </si>
  <si>
    <t>тыс. рублей</t>
  </si>
  <si>
    <t>Наименование 
показателя</t>
  </si>
  <si>
    <t>Код дохода по бюджетной классификации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</si>
  <si>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</si>
  <si>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Социальная поддержка работников образовательных организаций и реализация мероприятий по привлечению молодых специалистов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</si>
  <si>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</si>
  <si>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</si>
  <si>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</si>
  <si>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Дополнительная мера социальной поддержки семей,имеющих детей,в соответствии с Законом Кемеровской области от 25 апреля 2011 года №51-ОЗ "О дополнительной мере социальной поддержки семей,имеющих детей"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</si>
  <si>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</si>
  <si>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Назначение и выплата пенсий Кемеровской области в соответствии с Законом Кемеровской области от 14 января 1999 года №8-ОЗ "О пенсиях Кемеровской области"</t>
  </si>
  <si>
    <t>Меры социальной поддержки отдельных категорий граждан в соответствии с Законом Кемеровской области от 27 января 2005 года "15-ОЗ "О мерах социальной поддержки отдельных категорий граждан"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</si>
  <si>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</si>
  <si>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№29-ОЗ "О предоставлении меры социальной поддержки по оплате проезда детям работников,погибших (умерших) в результате несчастных случаев на производстве на угледобывающих и горнорудных предприятиях"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</si>
  <si>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</si>
  <si>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</si>
  <si>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</si>
  <si>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</si>
  <si>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</si>
  <si>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</si>
  <si>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</si>
  <si>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</si>
  <si>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</si>
  <si>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</si>
  <si>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</si>
  <si>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</si>
  <si>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</si>
  <si>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</si>
  <si>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</si>
  <si>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</si>
  <si>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</si>
  <si>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</si>
  <si>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</si>
  <si>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</si>
  <si>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</si>
  <si>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</si>
  <si>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</si>
  <si>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</si>
  <si>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</si>
  <si>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</si>
  <si>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</si>
  <si>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Организация круглогодичного отдыха, оздоровления и занятости обучающихся</t>
  </si>
  <si>
    <t>ДОХОДЫ БЮДЖЕТА МУНИЦИПАЛЬНОГО ОБРАЗОВАНИЯ - ОСИННИКОВСКИЙ ГОРОДСКОЙ ОКРУГ ЗА 2019 ГОД</t>
  </si>
  <si>
    <t>исполнено за 2019 год</t>
  </si>
  <si>
    <t>11623000000000140</t>
  </si>
  <si>
    <t>20215002040000150</t>
  </si>
  <si>
    <t>Дотации бюджетам городских округов на поддержку мер по обеспечению сбалансированности бюджетов</t>
  </si>
  <si>
    <t>20225527040000150</t>
  </si>
  <si>
    <t>20225527000000150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</si>
  <si>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</si>
  <si>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20235082000000150</t>
  </si>
  <si>
    <t>20235082040000150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</si>
  <si>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</si>
  <si>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21935280040000150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</si>
  <si>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из бюджетов городских округов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</si>
  <si>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</si>
  <si>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</si>
  <si>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10900000000000000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</si>
  <si>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</si>
  <si>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</si>
  <si>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10904000000000110</t>
  </si>
  <si>
    <t>Земельный налог (по обязательствам, возникшим до 1 января 2006 года)</t>
  </si>
  <si>
    <t xml:space="preserve">                                                                10904050000000110
</t>
  </si>
  <si>
    <t>Земельный налог (по обязательствам, возникшим до 1 января 2006 года), мобилизуемый на территориях городских округов</t>
  </si>
  <si>
    <t>10904052040000110</t>
  </si>
  <si>
    <t>Дотации бюджетам на поддержку мер по обеспечению сбалансированности бюджетов</t>
  </si>
  <si>
    <t>20215002000000150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</si>
  <si>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</si>
  <si>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Субвенции бюджетам городских округов на выполнение передаваемых полномочий субъектов Российской Федерации, в т.ч.: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</si>
  <si>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</si>
  <si>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возмещения ущерба при возникновении страховых случаев</t>
  </si>
  <si>
    <t>11623041040000140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</si>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</sst>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 ##,000"/>
    <numFmt numFmtId="165" formatCode="#\ ##0.00"/>
    <numFmt numFmtId="166" formatCode="0.0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49" fontId="31" fillId="0" borderId="1">
      <alignment horizontal="center" vertical="center" wrapText="1"/>
      <protection/>
    </xf>
    <xf numFmtId="49" fontId="31" fillId="0" borderId="1">
      <alignment horizontal="center" vertical="center" wrapText="1"/>
      <protection/>
    </xf>
    <xf numFmtId="0" fontId="33" fillId="0" borderId="0">
      <alignment horizontal="center" wrapText="1"/>
      <protection/>
    </xf>
    <xf numFmtId="49" fontId="31" fillId="0" borderId="0">
      <alignment/>
      <protection/>
    </xf>
    <xf numFmtId="49" fontId="31" fillId="0" borderId="1">
      <alignment horizontal="center" vertical="center" wrapText="1"/>
      <protection/>
    </xf>
    <xf numFmtId="0" fontId="33" fillId="0" borderId="0">
      <alignment horizontal="center" wrapText="1"/>
      <protection/>
    </xf>
    <xf numFmtId="0" fontId="34" fillId="0" borderId="2">
      <alignment/>
      <protection/>
    </xf>
    <xf numFmtId="0" fontId="34" fillId="0" borderId="0">
      <alignment/>
      <protection/>
    </xf>
    <xf numFmtId="0" fontId="32" fillId="0" borderId="3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5" fillId="26" borderId="4" applyNumberFormat="0" applyAlignment="0" applyProtection="0"/>
    <xf numFmtId="0" fontId="36" fillId="27" borderId="5" applyNumberFormat="0" applyAlignment="0" applyProtection="0"/>
    <xf numFmtId="0" fontId="37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28" borderId="10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vertical="center" wrapText="1"/>
    </xf>
    <xf numFmtId="0" fontId="50" fillId="33" borderId="0" xfId="0" applyFont="1" applyFill="1" applyAlignment="1">
      <alignment wrapText="1"/>
    </xf>
    <xf numFmtId="49" fontId="51" fillId="33" borderId="13" xfId="0" applyNumberFormat="1" applyFont="1" applyFill="1" applyBorder="1" applyAlignment="1">
      <alignment horizontal="center"/>
    </xf>
    <xf numFmtId="0" fontId="51" fillId="33" borderId="13" xfId="0" applyNumberFormat="1" applyFont="1" applyFill="1" applyBorder="1" applyAlignment="1">
      <alignment wrapText="1"/>
    </xf>
    <xf numFmtId="165" fontId="51" fillId="33" borderId="13" xfId="0" applyNumberFormat="1" applyFont="1" applyFill="1" applyBorder="1" applyAlignment="1">
      <alignment horizontal="right"/>
    </xf>
    <xf numFmtId="166" fontId="51" fillId="33" borderId="13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wrapText="1"/>
    </xf>
    <xf numFmtId="171" fontId="50" fillId="33" borderId="0" xfId="35" applyNumberFormat="1" applyFont="1" applyFill="1" applyProtection="1">
      <alignment/>
      <protection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wrapText="1"/>
    </xf>
    <xf numFmtId="0" fontId="53" fillId="33" borderId="13" xfId="0" applyNumberFormat="1" applyFont="1" applyFill="1" applyBorder="1" applyAlignment="1">
      <alignment wrapText="1"/>
    </xf>
    <xf numFmtId="49" fontId="53" fillId="33" borderId="13" xfId="0" applyNumberFormat="1" applyFont="1" applyFill="1" applyBorder="1" applyAlignment="1">
      <alignment horizontal="center"/>
    </xf>
    <xf numFmtId="165" fontId="53" fillId="33" borderId="13" xfId="0" applyNumberFormat="1" applyFont="1" applyFill="1" applyBorder="1" applyAlignment="1">
      <alignment horizontal="right"/>
    </xf>
    <xf numFmtId="166" fontId="53" fillId="33" borderId="13" xfId="0" applyNumberFormat="1" applyFont="1" applyFill="1" applyBorder="1" applyAlignment="1">
      <alignment/>
    </xf>
    <xf numFmtId="0" fontId="52" fillId="33" borderId="13" xfId="0" applyNumberFormat="1" applyFont="1" applyFill="1" applyBorder="1" applyAlignment="1">
      <alignment wrapText="1"/>
    </xf>
    <xf numFmtId="49" fontId="52" fillId="33" borderId="13" xfId="0" applyNumberFormat="1" applyFont="1" applyFill="1" applyBorder="1" applyAlignment="1">
      <alignment horizontal="center"/>
    </xf>
    <xf numFmtId="166" fontId="52" fillId="33" borderId="13" xfId="0" applyNumberFormat="1" applyFont="1" applyFill="1" applyBorder="1" applyAlignment="1">
      <alignment/>
    </xf>
    <xf numFmtId="165" fontId="52" fillId="33" borderId="13" xfId="0" applyNumberFormat="1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vertical="center" wrapText="1"/>
    </xf>
    <xf numFmtId="49" fontId="51" fillId="33" borderId="16" xfId="0" applyNumberFormat="1" applyFont="1" applyFill="1" applyBorder="1" applyAlignment="1">
      <alignment horizontal="left" vertical="top" wrapText="1"/>
    </xf>
    <xf numFmtId="0" fontId="54" fillId="33" borderId="0" xfId="0" applyNumberFormat="1" applyFont="1" applyFill="1" applyAlignment="1">
      <alignment wrapText="1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49" fontId="51" fillId="33" borderId="13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top" wrapText="1"/>
    </xf>
    <xf numFmtId="0" fontId="51" fillId="0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55" fillId="33" borderId="0" xfId="35" applyNumberFormat="1" applyFont="1" applyFill="1" applyAlignment="1" applyProtection="1">
      <alignment horizontal="center" wrapText="1"/>
      <protection/>
    </xf>
    <xf numFmtId="0" fontId="54" fillId="33" borderId="0" xfId="0" applyFont="1" applyFill="1" applyAlignment="1">
      <alignment horizontal="center" wrapText="1"/>
    </xf>
    <xf numFmtId="0" fontId="2" fillId="33" borderId="0" xfId="0" applyFont="1" applyFill="1" applyBorder="1" applyAlignment="1" applyProtection="1">
      <alignment horizontal="right" wrapText="1"/>
      <protection locked="0"/>
    </xf>
    <xf numFmtId="0" fontId="50" fillId="33" borderId="0" xfId="38" applyFont="1" applyFill="1" applyBorder="1" applyAlignment="1">
      <alignment horizontal="right" wrapText="1"/>
      <protection/>
    </xf>
    <xf numFmtId="0" fontId="3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29" xfId="36"/>
    <cellStyle name="xl30" xfId="37"/>
    <cellStyle name="xl36" xfId="38"/>
    <cellStyle name="xl49" xfId="39"/>
    <cellStyle name="xl53" xfId="40"/>
    <cellStyle name="xl59" xfId="41"/>
    <cellStyle name="xl63" xfId="42"/>
    <cellStyle name="xl73" xfId="43"/>
    <cellStyle name="xl74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zoomScalePageLayoutView="0" workbookViewId="0" topLeftCell="A122">
      <selection activeCell="D134" sqref="D134"/>
    </sheetView>
  </sheetViews>
  <sheetFormatPr defaultColWidth="9.140625" defaultRowHeight="15"/>
  <cols>
    <col min="1" max="1" width="55.28125" style="29" customWidth="1"/>
    <col min="2" max="2" width="27.7109375" style="31" customWidth="1"/>
    <col min="3" max="3" width="14.00390625" style="30" hidden="1" customWidth="1"/>
    <col min="4" max="4" width="14.28125" style="30" customWidth="1"/>
    <col min="5" max="16384" width="8.8515625" style="30" customWidth="1"/>
  </cols>
  <sheetData>
    <row r="1" spans="2:4" ht="13.5">
      <c r="B1" s="39" t="s">
        <v>357</v>
      </c>
      <c r="C1" s="39"/>
      <c r="D1" s="39"/>
    </row>
    <row r="2" spans="1:4" ht="14.25" customHeight="1">
      <c r="A2" s="40" t="s">
        <v>358</v>
      </c>
      <c r="B2" s="40"/>
      <c r="C2" s="40"/>
      <c r="D2" s="40"/>
    </row>
    <row r="3" spans="1:4" ht="13.5">
      <c r="A3" s="9"/>
      <c r="B3" s="1"/>
      <c r="C3" s="9"/>
      <c r="D3" s="9"/>
    </row>
    <row r="4" spans="1:4" ht="13.5">
      <c r="A4" s="37" t="s">
        <v>401</v>
      </c>
      <c r="B4" s="38"/>
      <c r="C4" s="38"/>
      <c r="D4" s="38"/>
    </row>
    <row r="5" spans="1:4" ht="13.5">
      <c r="A5" s="38"/>
      <c r="B5" s="38"/>
      <c r="C5" s="38"/>
      <c r="D5" s="38"/>
    </row>
    <row r="6" ht="13.5">
      <c r="D6" s="11" t="s">
        <v>359</v>
      </c>
    </row>
    <row r="7" spans="1:4" ht="87.75" customHeight="1">
      <c r="A7" s="12" t="s">
        <v>360</v>
      </c>
      <c r="B7" s="13" t="s">
        <v>361</v>
      </c>
      <c r="C7" s="13" t="s">
        <v>0</v>
      </c>
      <c r="D7" s="14" t="s">
        <v>402</v>
      </c>
    </row>
    <row r="8" spans="1:4" s="32" customFormat="1" ht="13.5">
      <c r="A8" s="15" t="s">
        <v>1</v>
      </c>
      <c r="B8" s="16"/>
      <c r="C8" s="17">
        <v>1341472284.11</v>
      </c>
      <c r="D8" s="18">
        <f>D9+D131</f>
        <v>1983265.27159</v>
      </c>
    </row>
    <row r="9" spans="1:4" s="32" customFormat="1" ht="13.5">
      <c r="A9" s="19" t="s">
        <v>2</v>
      </c>
      <c r="B9" s="20" t="s">
        <v>3</v>
      </c>
      <c r="C9" s="17">
        <v>271199875.34</v>
      </c>
      <c r="D9" s="21">
        <f>D10+D17+D27+D40+D51+D61+D65+D78+D86+D93+D102+D126</f>
        <v>375279.27025</v>
      </c>
    </row>
    <row r="10" spans="1:4" s="32" customFormat="1" ht="13.5">
      <c r="A10" s="19" t="s">
        <v>4</v>
      </c>
      <c r="B10" s="20" t="s">
        <v>5</v>
      </c>
      <c r="C10" s="17">
        <v>168431286.66</v>
      </c>
      <c r="D10" s="21">
        <f>D11</f>
        <v>236902.59999999998</v>
      </c>
    </row>
    <row r="11" spans="1:4" ht="13.5">
      <c r="A11" s="6" t="s">
        <v>6</v>
      </c>
      <c r="B11" s="5" t="s">
        <v>7</v>
      </c>
      <c r="C11" s="7">
        <v>168431286.66</v>
      </c>
      <c r="D11" s="8">
        <f>D12+D13+D14+D15+D16</f>
        <v>236902.59999999998</v>
      </c>
    </row>
    <row r="12" spans="1:4" ht="66">
      <c r="A12" s="6" t="s">
        <v>8</v>
      </c>
      <c r="B12" s="5" t="s">
        <v>9</v>
      </c>
      <c r="C12" s="7">
        <v>166811715.66</v>
      </c>
      <c r="D12" s="8">
        <v>234906.3</v>
      </c>
    </row>
    <row r="13" spans="1:4" ht="92.25">
      <c r="A13" s="6" t="s">
        <v>10</v>
      </c>
      <c r="B13" s="5" t="s">
        <v>11</v>
      </c>
      <c r="C13" s="7">
        <v>70518.87</v>
      </c>
      <c r="D13" s="8">
        <v>60.9</v>
      </c>
    </row>
    <row r="14" spans="1:4" ht="39">
      <c r="A14" s="6" t="s">
        <v>12</v>
      </c>
      <c r="B14" s="5" t="s">
        <v>13</v>
      </c>
      <c r="C14" s="7">
        <v>1621465.95</v>
      </c>
      <c r="D14" s="8">
        <v>1995</v>
      </c>
    </row>
    <row r="15" spans="1:4" ht="78.75">
      <c r="A15" s="6" t="s">
        <v>14</v>
      </c>
      <c r="B15" s="5" t="s">
        <v>15</v>
      </c>
      <c r="C15" s="7">
        <v>22338.35</v>
      </c>
      <c r="D15" s="8">
        <v>35.1</v>
      </c>
    </row>
    <row r="16" spans="1:4" ht="39">
      <c r="A16" s="6" t="s">
        <v>16</v>
      </c>
      <c r="B16" s="5" t="s">
        <v>17</v>
      </c>
      <c r="C16" s="7">
        <v>-94752.17</v>
      </c>
      <c r="D16" s="8">
        <v>-94.7</v>
      </c>
    </row>
    <row r="17" spans="1:4" ht="41.25">
      <c r="A17" s="19" t="s">
        <v>18</v>
      </c>
      <c r="B17" s="20" t="s">
        <v>19</v>
      </c>
      <c r="C17" s="22">
        <v>6749654.15</v>
      </c>
      <c r="D17" s="21">
        <f>D18</f>
        <v>9099.8</v>
      </c>
    </row>
    <row r="18" spans="1:4" ht="26.25">
      <c r="A18" s="6" t="s">
        <v>20</v>
      </c>
      <c r="B18" s="5" t="s">
        <v>21</v>
      </c>
      <c r="C18" s="7">
        <v>6749654.15</v>
      </c>
      <c r="D18" s="8">
        <f>D19+D21+D23+D25</f>
        <v>9099.8</v>
      </c>
    </row>
    <row r="19" spans="1:4" ht="52.5">
      <c r="A19" s="6" t="s">
        <v>22</v>
      </c>
      <c r="B19" s="5" t="s">
        <v>23</v>
      </c>
      <c r="C19" s="7">
        <v>3055437.58</v>
      </c>
      <c r="D19" s="8">
        <f>D20</f>
        <v>4142</v>
      </c>
    </row>
    <row r="20" spans="1:4" ht="92.25">
      <c r="A20" s="6" t="s">
        <v>24</v>
      </c>
      <c r="B20" s="5" t="s">
        <v>25</v>
      </c>
      <c r="C20" s="7">
        <v>3055437.58</v>
      </c>
      <c r="D20" s="8">
        <v>4142</v>
      </c>
    </row>
    <row r="21" spans="1:4" ht="66">
      <c r="A21" s="6" t="s">
        <v>26</v>
      </c>
      <c r="B21" s="5" t="s">
        <v>27</v>
      </c>
      <c r="C21" s="7">
        <v>23229.38</v>
      </c>
      <c r="D21" s="8">
        <f>D22</f>
        <v>30.4</v>
      </c>
    </row>
    <row r="22" spans="1:4" ht="105">
      <c r="A22" s="6" t="s">
        <v>28</v>
      </c>
      <c r="B22" s="5" t="s">
        <v>29</v>
      </c>
      <c r="C22" s="7">
        <v>23229.38</v>
      </c>
      <c r="D22" s="8">
        <v>30.4</v>
      </c>
    </row>
    <row r="23" spans="1:4" ht="52.5">
      <c r="A23" s="6" t="s">
        <v>30</v>
      </c>
      <c r="B23" s="5" t="s">
        <v>31</v>
      </c>
      <c r="C23" s="7">
        <v>4187753.48</v>
      </c>
      <c r="D23" s="8">
        <f>D24</f>
        <v>5533.9</v>
      </c>
    </row>
    <row r="24" spans="1:4" ht="92.25">
      <c r="A24" s="6" t="s">
        <v>32</v>
      </c>
      <c r="B24" s="5" t="s">
        <v>33</v>
      </c>
      <c r="C24" s="7">
        <v>4187753.48</v>
      </c>
      <c r="D24" s="8">
        <v>5533.9</v>
      </c>
    </row>
    <row r="25" spans="1:4" ht="52.5">
      <c r="A25" s="6" t="s">
        <v>34</v>
      </c>
      <c r="B25" s="5" t="s">
        <v>35</v>
      </c>
      <c r="C25" s="7">
        <v>-516766.29</v>
      </c>
      <c r="D25" s="8">
        <f>D26</f>
        <v>-606.5</v>
      </c>
    </row>
    <row r="26" spans="1:4" ht="92.25">
      <c r="A26" s="6" t="s">
        <v>36</v>
      </c>
      <c r="B26" s="5" t="s">
        <v>37</v>
      </c>
      <c r="C26" s="7">
        <v>-516766.29</v>
      </c>
      <c r="D26" s="8">
        <v>-606.5</v>
      </c>
    </row>
    <row r="27" spans="1:4" ht="13.5">
      <c r="A27" s="19" t="s">
        <v>38</v>
      </c>
      <c r="B27" s="20" t="s">
        <v>39</v>
      </c>
      <c r="C27" s="17">
        <v>26549649.53</v>
      </c>
      <c r="D27" s="21">
        <f>D28+D34+D36+D38</f>
        <v>36249.1733</v>
      </c>
    </row>
    <row r="28" spans="1:4" ht="26.25">
      <c r="A28" s="6" t="s">
        <v>40</v>
      </c>
      <c r="B28" s="5" t="s">
        <v>41</v>
      </c>
      <c r="C28" s="7">
        <v>11121859.51</v>
      </c>
      <c r="D28" s="8">
        <f>D29+D31+D33</f>
        <v>15401.3733</v>
      </c>
    </row>
    <row r="29" spans="1:4" ht="26.25">
      <c r="A29" s="6" t="s">
        <v>42</v>
      </c>
      <c r="B29" s="5" t="s">
        <v>43</v>
      </c>
      <c r="C29" s="7">
        <v>7896961.85</v>
      </c>
      <c r="D29" s="8">
        <f>D30</f>
        <v>11599.8</v>
      </c>
    </row>
    <row r="30" spans="1:4" ht="26.25">
      <c r="A30" s="6" t="s">
        <v>42</v>
      </c>
      <c r="B30" s="5" t="s">
        <v>44</v>
      </c>
      <c r="C30" s="7">
        <v>7896961.85</v>
      </c>
      <c r="D30" s="8">
        <v>11599.8</v>
      </c>
    </row>
    <row r="31" spans="1:4" ht="39">
      <c r="A31" s="6" t="s">
        <v>45</v>
      </c>
      <c r="B31" s="5" t="s">
        <v>46</v>
      </c>
      <c r="C31" s="7">
        <v>3229424.36</v>
      </c>
      <c r="D31" s="8">
        <f>D32</f>
        <v>3806.1</v>
      </c>
    </row>
    <row r="32" spans="1:4" ht="52.5">
      <c r="A32" s="6" t="s">
        <v>47</v>
      </c>
      <c r="B32" s="5" t="s">
        <v>48</v>
      </c>
      <c r="C32" s="7">
        <v>3229424.36</v>
      </c>
      <c r="D32" s="8">
        <v>3806.1</v>
      </c>
    </row>
    <row r="33" spans="1:4" ht="39">
      <c r="A33" s="6" t="s">
        <v>49</v>
      </c>
      <c r="B33" s="5" t="s">
        <v>50</v>
      </c>
      <c r="C33" s="7">
        <v>-4526.7</v>
      </c>
      <c r="D33" s="8">
        <f>C33/1000</f>
        <v>-4.5267</v>
      </c>
    </row>
    <row r="34" spans="1:4" ht="26.25">
      <c r="A34" s="6" t="s">
        <v>51</v>
      </c>
      <c r="B34" s="5" t="s">
        <v>52</v>
      </c>
      <c r="C34" s="7">
        <v>15298116.08</v>
      </c>
      <c r="D34" s="8">
        <f>D35</f>
        <v>20374.4</v>
      </c>
    </row>
    <row r="35" spans="1:4" ht="26.25">
      <c r="A35" s="6" t="s">
        <v>51</v>
      </c>
      <c r="B35" s="5" t="s">
        <v>53</v>
      </c>
      <c r="C35" s="7">
        <v>15298116.08</v>
      </c>
      <c r="D35" s="8">
        <v>20374.4</v>
      </c>
    </row>
    <row r="36" spans="1:4" ht="13.5">
      <c r="A36" s="6" t="s">
        <v>54</v>
      </c>
      <c r="B36" s="5" t="s">
        <v>55</v>
      </c>
      <c r="C36" s="7">
        <v>-10579.52</v>
      </c>
      <c r="D36" s="8">
        <f>D37</f>
        <v>-10.5</v>
      </c>
    </row>
    <row r="37" spans="1:4" ht="13.5">
      <c r="A37" s="6" t="s">
        <v>54</v>
      </c>
      <c r="B37" s="5" t="s">
        <v>56</v>
      </c>
      <c r="C37" s="7">
        <v>-10579.52</v>
      </c>
      <c r="D37" s="8">
        <v>-10.5</v>
      </c>
    </row>
    <row r="38" spans="1:4" ht="26.25">
      <c r="A38" s="6" t="s">
        <v>57</v>
      </c>
      <c r="B38" s="5" t="s">
        <v>58</v>
      </c>
      <c r="C38" s="7">
        <v>140253.46</v>
      </c>
      <c r="D38" s="8">
        <f>D39</f>
        <v>483.9</v>
      </c>
    </row>
    <row r="39" spans="1:4" ht="26.25">
      <c r="A39" s="6" t="s">
        <v>59</v>
      </c>
      <c r="B39" s="5" t="s">
        <v>60</v>
      </c>
      <c r="C39" s="7">
        <v>140253.46</v>
      </c>
      <c r="D39" s="8">
        <v>483.9</v>
      </c>
    </row>
    <row r="40" spans="1:4" ht="13.5">
      <c r="A40" s="19" t="s">
        <v>61</v>
      </c>
      <c r="B40" s="20" t="s">
        <v>62</v>
      </c>
      <c r="C40" s="17">
        <v>14752779.43</v>
      </c>
      <c r="D40" s="21">
        <f>D41+D43+D46</f>
        <v>24413.4</v>
      </c>
    </row>
    <row r="41" spans="1:4" ht="13.5">
      <c r="A41" s="6" t="s">
        <v>63</v>
      </c>
      <c r="B41" s="5" t="s">
        <v>64</v>
      </c>
      <c r="C41" s="7">
        <v>1741570.82</v>
      </c>
      <c r="D41" s="8">
        <f>D42</f>
        <v>5204.9</v>
      </c>
    </row>
    <row r="42" spans="1:4" ht="39">
      <c r="A42" s="6" t="s">
        <v>65</v>
      </c>
      <c r="B42" s="5" t="s">
        <v>66</v>
      </c>
      <c r="C42" s="7">
        <v>1741570.82</v>
      </c>
      <c r="D42" s="8">
        <v>5204.9</v>
      </c>
    </row>
    <row r="43" spans="1:4" ht="13.5">
      <c r="A43" s="6" t="s">
        <v>67</v>
      </c>
      <c r="B43" s="5" t="s">
        <v>68</v>
      </c>
      <c r="C43" s="7">
        <v>615247.32</v>
      </c>
      <c r="D43" s="8">
        <f>D44+D45</f>
        <v>1535.1</v>
      </c>
    </row>
    <row r="44" spans="1:4" ht="13.5">
      <c r="A44" s="6" t="s">
        <v>69</v>
      </c>
      <c r="B44" s="5" t="s">
        <v>70</v>
      </c>
      <c r="C44" s="7">
        <v>248774.07</v>
      </c>
      <c r="D44" s="8">
        <v>334.1</v>
      </c>
    </row>
    <row r="45" spans="1:4" ht="13.5">
      <c r="A45" s="6" t="s">
        <v>71</v>
      </c>
      <c r="B45" s="5" t="s">
        <v>72</v>
      </c>
      <c r="C45" s="7">
        <v>366473.25</v>
      </c>
      <c r="D45" s="8">
        <v>1201</v>
      </c>
    </row>
    <row r="46" spans="1:4" ht="13.5">
      <c r="A46" s="6" t="s">
        <v>73</v>
      </c>
      <c r="B46" s="5" t="s">
        <v>74</v>
      </c>
      <c r="C46" s="7">
        <v>12395961.29</v>
      </c>
      <c r="D46" s="8">
        <f>D47+D49</f>
        <v>17673.4</v>
      </c>
    </row>
    <row r="47" spans="1:4" ht="13.5">
      <c r="A47" s="6" t="s">
        <v>75</v>
      </c>
      <c r="B47" s="5" t="s">
        <v>76</v>
      </c>
      <c r="C47" s="7">
        <v>10845024.75</v>
      </c>
      <c r="D47" s="8">
        <f>D48</f>
        <v>13498.8</v>
      </c>
    </row>
    <row r="48" spans="1:4" ht="26.25">
      <c r="A48" s="6" t="s">
        <v>77</v>
      </c>
      <c r="B48" s="5" t="s">
        <v>78</v>
      </c>
      <c r="C48" s="7">
        <v>10845024.75</v>
      </c>
      <c r="D48" s="8">
        <v>13498.8</v>
      </c>
    </row>
    <row r="49" spans="1:4" ht="13.5">
      <c r="A49" s="6" t="s">
        <v>79</v>
      </c>
      <c r="B49" s="5" t="s">
        <v>80</v>
      </c>
      <c r="C49" s="7">
        <v>1550936.54</v>
      </c>
      <c r="D49" s="8">
        <f>D50</f>
        <v>4174.6</v>
      </c>
    </row>
    <row r="50" spans="1:4" ht="26.25">
      <c r="A50" s="6" t="s">
        <v>81</v>
      </c>
      <c r="B50" s="5" t="s">
        <v>82</v>
      </c>
      <c r="C50" s="7">
        <v>1550936.54</v>
      </c>
      <c r="D50" s="8">
        <v>4174.6</v>
      </c>
    </row>
    <row r="51" spans="1:4" s="32" customFormat="1" ht="13.5">
      <c r="A51" s="19" t="s">
        <v>83</v>
      </c>
      <c r="B51" s="20" t="s">
        <v>84</v>
      </c>
      <c r="C51" s="7">
        <v>8404326.1</v>
      </c>
      <c r="D51" s="21">
        <f>D52+D54+D55</f>
        <v>11246.2</v>
      </c>
    </row>
    <row r="52" spans="1:4" ht="26.25">
      <c r="A52" s="6" t="s">
        <v>85</v>
      </c>
      <c r="B52" s="5" t="s">
        <v>86</v>
      </c>
      <c r="C52" s="7">
        <v>5405006.03</v>
      </c>
      <c r="D52" s="8">
        <f>D53</f>
        <v>7199</v>
      </c>
    </row>
    <row r="53" spans="1:4" ht="39">
      <c r="A53" s="6" t="s">
        <v>87</v>
      </c>
      <c r="B53" s="5" t="s">
        <v>88</v>
      </c>
      <c r="C53" s="7">
        <v>5405006.03</v>
      </c>
      <c r="D53" s="8">
        <v>7199</v>
      </c>
    </row>
    <row r="54" spans="1:4" ht="52.5">
      <c r="A54" s="6" t="s">
        <v>89</v>
      </c>
      <c r="B54" s="5" t="s">
        <v>90</v>
      </c>
      <c r="C54" s="7">
        <v>4150</v>
      </c>
      <c r="D54" s="8">
        <v>6.3</v>
      </c>
    </row>
    <row r="55" spans="1:4" ht="26.25">
      <c r="A55" s="6" t="s">
        <v>91</v>
      </c>
      <c r="B55" s="5" t="s">
        <v>92</v>
      </c>
      <c r="C55" s="7">
        <v>2995170.07</v>
      </c>
      <c r="D55" s="8">
        <f>D56+D57+D58+D59</f>
        <v>4040.9</v>
      </c>
    </row>
    <row r="56" spans="1:4" ht="78.75">
      <c r="A56" s="6" t="s">
        <v>93</v>
      </c>
      <c r="B56" s="5" t="s">
        <v>94</v>
      </c>
      <c r="C56" s="7">
        <v>400</v>
      </c>
      <c r="D56" s="8">
        <v>0.5</v>
      </c>
    </row>
    <row r="57" spans="1:4" ht="39">
      <c r="A57" s="6" t="s">
        <v>95</v>
      </c>
      <c r="B57" s="5" t="s">
        <v>96</v>
      </c>
      <c r="C57" s="7">
        <v>2159750.07</v>
      </c>
      <c r="D57" s="8">
        <v>2733.3</v>
      </c>
    </row>
    <row r="58" spans="1:4" ht="26.25">
      <c r="A58" s="6" t="s">
        <v>97</v>
      </c>
      <c r="B58" s="5" t="s">
        <v>98</v>
      </c>
      <c r="C58" s="7">
        <v>186225</v>
      </c>
      <c r="D58" s="8">
        <v>250.2</v>
      </c>
    </row>
    <row r="59" spans="1:4" ht="52.5">
      <c r="A59" s="6" t="s">
        <v>99</v>
      </c>
      <c r="B59" s="5" t="s">
        <v>100</v>
      </c>
      <c r="C59" s="7">
        <v>648795</v>
      </c>
      <c r="D59" s="8">
        <f>D60</f>
        <v>1056.9</v>
      </c>
    </row>
    <row r="60" spans="1:4" ht="66">
      <c r="A60" s="6" t="s">
        <v>101</v>
      </c>
      <c r="B60" s="5" t="s">
        <v>102</v>
      </c>
      <c r="C60" s="7">
        <v>648795</v>
      </c>
      <c r="D60" s="8">
        <v>1056.9</v>
      </c>
    </row>
    <row r="61" spans="1:4" ht="41.25">
      <c r="A61" s="19" t="s">
        <v>417</v>
      </c>
      <c r="B61" s="20" t="s">
        <v>416</v>
      </c>
      <c r="C61" s="22"/>
      <c r="D61" s="21">
        <f>D62</f>
        <v>0.5</v>
      </c>
    </row>
    <row r="62" spans="1:4" ht="13.5">
      <c r="A62" s="6" t="s">
        <v>418</v>
      </c>
      <c r="B62" s="5" t="s">
        <v>419</v>
      </c>
      <c r="C62" s="7"/>
      <c r="D62" s="8">
        <f>D63</f>
        <v>0.5</v>
      </c>
    </row>
    <row r="63" spans="1:4" ht="27" customHeight="1">
      <c r="A63" s="6" t="s">
        <v>420</v>
      </c>
      <c r="B63" s="33" t="s">
        <v>421</v>
      </c>
      <c r="C63" s="7"/>
      <c r="D63" s="8">
        <v>0.5</v>
      </c>
    </row>
    <row r="64" spans="1:4" ht="30.75" customHeight="1">
      <c r="A64" s="6" t="s">
        <v>422</v>
      </c>
      <c r="B64" s="33" t="s">
        <v>423</v>
      </c>
      <c r="C64" s="7"/>
      <c r="D64" s="8">
        <v>0.5</v>
      </c>
    </row>
    <row r="65" spans="1:4" s="32" customFormat="1" ht="41.25">
      <c r="A65" s="19" t="s">
        <v>103</v>
      </c>
      <c r="B65" s="20" t="s">
        <v>104</v>
      </c>
      <c r="C65" s="7">
        <v>18291757.17</v>
      </c>
      <c r="D65" s="21">
        <f>D66+D75</f>
        <v>24568.4</v>
      </c>
    </row>
    <row r="66" spans="1:4" ht="66">
      <c r="A66" s="6" t="s">
        <v>105</v>
      </c>
      <c r="B66" s="5" t="s">
        <v>106</v>
      </c>
      <c r="C66" s="7">
        <v>17242808.44</v>
      </c>
      <c r="D66" s="8">
        <f>D67+D69+D71+D73</f>
        <v>23142.2</v>
      </c>
    </row>
    <row r="67" spans="1:4" ht="52.5">
      <c r="A67" s="6" t="s">
        <v>107</v>
      </c>
      <c r="B67" s="5" t="s">
        <v>108</v>
      </c>
      <c r="C67" s="7">
        <v>16463783.99</v>
      </c>
      <c r="D67" s="8">
        <f>D68</f>
        <v>22119.9</v>
      </c>
    </row>
    <row r="68" spans="1:4" ht="66">
      <c r="A68" s="6" t="s">
        <v>109</v>
      </c>
      <c r="B68" s="5" t="s">
        <v>110</v>
      </c>
      <c r="C68" s="7">
        <v>16463783.99</v>
      </c>
      <c r="D68" s="8">
        <v>22119.9</v>
      </c>
    </row>
    <row r="69" spans="1:4" ht="66">
      <c r="A69" s="6" t="s">
        <v>111</v>
      </c>
      <c r="B69" s="5" t="s">
        <v>112</v>
      </c>
      <c r="C69" s="7">
        <v>118807.4</v>
      </c>
      <c r="D69" s="8">
        <f>D70</f>
        <v>176.1</v>
      </c>
    </row>
    <row r="70" spans="1:4" ht="66">
      <c r="A70" s="6" t="s">
        <v>113</v>
      </c>
      <c r="B70" s="5" t="s">
        <v>114</v>
      </c>
      <c r="C70" s="7">
        <v>118807.4</v>
      </c>
      <c r="D70" s="8">
        <v>176.1</v>
      </c>
    </row>
    <row r="71" spans="1:4" ht="66">
      <c r="A71" s="6" t="s">
        <v>115</v>
      </c>
      <c r="B71" s="5" t="s">
        <v>116</v>
      </c>
      <c r="C71" s="7">
        <v>-73135.31</v>
      </c>
      <c r="D71" s="8">
        <f>D72</f>
        <v>-77.7</v>
      </c>
    </row>
    <row r="72" spans="1:4" ht="52.5">
      <c r="A72" s="6" t="s">
        <v>117</v>
      </c>
      <c r="B72" s="5" t="s">
        <v>118</v>
      </c>
      <c r="C72" s="7">
        <v>-73135.31</v>
      </c>
      <c r="D72" s="8">
        <v>-77.7</v>
      </c>
    </row>
    <row r="73" spans="1:4" ht="39">
      <c r="A73" s="6" t="s">
        <v>119</v>
      </c>
      <c r="B73" s="5" t="s">
        <v>120</v>
      </c>
      <c r="C73" s="7">
        <v>733352.36</v>
      </c>
      <c r="D73" s="8">
        <f>D74</f>
        <v>923.9</v>
      </c>
    </row>
    <row r="74" spans="1:4" ht="26.25">
      <c r="A74" s="6" t="s">
        <v>121</v>
      </c>
      <c r="B74" s="5" t="s">
        <v>122</v>
      </c>
      <c r="C74" s="7">
        <v>733352.36</v>
      </c>
      <c r="D74" s="8">
        <v>923.9</v>
      </c>
    </row>
    <row r="75" spans="1:4" ht="66">
      <c r="A75" s="6" t="s">
        <v>123</v>
      </c>
      <c r="B75" s="5" t="s">
        <v>124</v>
      </c>
      <c r="C75" s="7">
        <v>1048948.73</v>
      </c>
      <c r="D75" s="8">
        <f>D76</f>
        <v>1426.2</v>
      </c>
    </row>
    <row r="76" spans="1:4" ht="66">
      <c r="A76" s="6" t="s">
        <v>125</v>
      </c>
      <c r="B76" s="5" t="s">
        <v>126</v>
      </c>
      <c r="C76" s="7">
        <v>1048948.73</v>
      </c>
      <c r="D76" s="8">
        <f>D77</f>
        <v>1426.2</v>
      </c>
    </row>
    <row r="77" spans="1:4" ht="66">
      <c r="A77" s="6" t="s">
        <v>127</v>
      </c>
      <c r="B77" s="5" t="s">
        <v>128</v>
      </c>
      <c r="C77" s="7">
        <v>1048948.73</v>
      </c>
      <c r="D77" s="8">
        <v>1426.2</v>
      </c>
    </row>
    <row r="78" spans="1:4" s="32" customFormat="1" ht="27">
      <c r="A78" s="19" t="s">
        <v>129</v>
      </c>
      <c r="B78" s="20" t="s">
        <v>130</v>
      </c>
      <c r="C78" s="7">
        <v>1506366.29</v>
      </c>
      <c r="D78" s="21">
        <f>D79</f>
        <v>2003.19695</v>
      </c>
    </row>
    <row r="79" spans="1:4" ht="13.5">
      <c r="A79" s="6" t="s">
        <v>131</v>
      </c>
      <c r="B79" s="5" t="s">
        <v>132</v>
      </c>
      <c r="C79" s="7">
        <v>1506366.29</v>
      </c>
      <c r="D79" s="8">
        <f>D80+D81+D82+D85</f>
        <v>2003.19695</v>
      </c>
    </row>
    <row r="80" spans="1:4" ht="26.25">
      <c r="A80" s="6" t="s">
        <v>133</v>
      </c>
      <c r="B80" s="5" t="s">
        <v>134</v>
      </c>
      <c r="C80" s="7">
        <v>797498.85</v>
      </c>
      <c r="D80" s="8">
        <v>1292.8</v>
      </c>
    </row>
    <row r="81" spans="1:4" ht="13.5">
      <c r="A81" s="6" t="s">
        <v>135</v>
      </c>
      <c r="B81" s="5" t="s">
        <v>136</v>
      </c>
      <c r="C81" s="7">
        <v>42761.69</v>
      </c>
      <c r="D81" s="8">
        <v>53.7</v>
      </c>
    </row>
    <row r="82" spans="1:4" ht="13.5">
      <c r="A82" s="6" t="s">
        <v>137</v>
      </c>
      <c r="B82" s="5" t="s">
        <v>138</v>
      </c>
      <c r="C82" s="7">
        <v>666008.09</v>
      </c>
      <c r="D82" s="8">
        <f>D83+D84</f>
        <v>656.59929</v>
      </c>
    </row>
    <row r="83" spans="1:4" ht="13.5">
      <c r="A83" s="6" t="s">
        <v>139</v>
      </c>
      <c r="B83" s="5" t="s">
        <v>140</v>
      </c>
      <c r="C83" s="7">
        <v>663108.8</v>
      </c>
      <c r="D83" s="8">
        <v>653.7</v>
      </c>
    </row>
    <row r="84" spans="1:4" ht="13.5">
      <c r="A84" s="6" t="s">
        <v>141</v>
      </c>
      <c r="B84" s="5" t="s">
        <v>142</v>
      </c>
      <c r="C84" s="7">
        <v>2899.29</v>
      </c>
      <c r="D84" s="8">
        <f>C84/1000</f>
        <v>2.89929</v>
      </c>
    </row>
    <row r="85" spans="1:4" ht="39">
      <c r="A85" s="6" t="s">
        <v>143</v>
      </c>
      <c r="B85" s="5" t="s">
        <v>144</v>
      </c>
      <c r="C85" s="7">
        <v>97.66</v>
      </c>
      <c r="D85" s="8">
        <f>C85/1000</f>
        <v>0.09766</v>
      </c>
    </row>
    <row r="86" spans="1:4" s="32" customFormat="1" ht="27">
      <c r="A86" s="19" t="s">
        <v>145</v>
      </c>
      <c r="B86" s="20" t="s">
        <v>146</v>
      </c>
      <c r="C86" s="7">
        <v>19014510.17</v>
      </c>
      <c r="D86" s="21">
        <f>D87+D90</f>
        <v>21605.8</v>
      </c>
    </row>
    <row r="87" spans="1:4" ht="13.5">
      <c r="A87" s="6" t="s">
        <v>147</v>
      </c>
      <c r="B87" s="5" t="s">
        <v>148</v>
      </c>
      <c r="C87" s="7">
        <v>26960.19</v>
      </c>
      <c r="D87" s="8">
        <f>D88</f>
        <v>81</v>
      </c>
    </row>
    <row r="88" spans="1:4" ht="13.5">
      <c r="A88" s="6" t="s">
        <v>149</v>
      </c>
      <c r="B88" s="5" t="s">
        <v>150</v>
      </c>
      <c r="C88" s="7">
        <v>26960.19</v>
      </c>
      <c r="D88" s="8">
        <f>D89</f>
        <v>81</v>
      </c>
    </row>
    <row r="89" spans="1:4" ht="26.25">
      <c r="A89" s="6" t="s">
        <v>151</v>
      </c>
      <c r="B89" s="5" t="s">
        <v>152</v>
      </c>
      <c r="C89" s="7">
        <v>26960.19</v>
      </c>
      <c r="D89" s="8">
        <v>81</v>
      </c>
    </row>
    <row r="90" spans="1:4" ht="13.5">
      <c r="A90" s="6" t="s">
        <v>153</v>
      </c>
      <c r="B90" s="5" t="s">
        <v>154</v>
      </c>
      <c r="C90" s="7">
        <v>18987549.98</v>
      </c>
      <c r="D90" s="8">
        <f>D91</f>
        <v>21524.8</v>
      </c>
    </row>
    <row r="91" spans="1:4" ht="13.5">
      <c r="A91" s="6" t="s">
        <v>155</v>
      </c>
      <c r="B91" s="5" t="s">
        <v>156</v>
      </c>
      <c r="C91" s="7">
        <v>18987549.98</v>
      </c>
      <c r="D91" s="8">
        <f>D92</f>
        <v>21524.8</v>
      </c>
    </row>
    <row r="92" spans="1:4" ht="26.25">
      <c r="A92" s="6" t="s">
        <v>157</v>
      </c>
      <c r="B92" s="5" t="s">
        <v>158</v>
      </c>
      <c r="C92" s="7">
        <v>18987549.98</v>
      </c>
      <c r="D92" s="8">
        <v>21524.8</v>
      </c>
    </row>
    <row r="93" spans="1:4" s="32" customFormat="1" ht="27">
      <c r="A93" s="19" t="s">
        <v>159</v>
      </c>
      <c r="B93" s="20" t="s">
        <v>160</v>
      </c>
      <c r="C93" s="7">
        <v>1846857.01</v>
      </c>
      <c r="D93" s="21">
        <f>D94+D96+D99</f>
        <v>1951</v>
      </c>
    </row>
    <row r="94" spans="1:4" ht="13.5">
      <c r="A94" s="6" t="s">
        <v>161</v>
      </c>
      <c r="B94" s="5" t="s">
        <v>162</v>
      </c>
      <c r="C94" s="7">
        <v>765723</v>
      </c>
      <c r="D94" s="8">
        <f>D95</f>
        <v>783.1</v>
      </c>
    </row>
    <row r="95" spans="1:4" ht="26.25">
      <c r="A95" s="6" t="s">
        <v>163</v>
      </c>
      <c r="B95" s="5" t="s">
        <v>164</v>
      </c>
      <c r="C95" s="7">
        <v>765723</v>
      </c>
      <c r="D95" s="8">
        <v>783.1</v>
      </c>
    </row>
    <row r="96" spans="1:4" ht="66">
      <c r="A96" s="6" t="s">
        <v>165</v>
      </c>
      <c r="B96" s="5" t="s">
        <v>166</v>
      </c>
      <c r="C96" s="7">
        <v>133660</v>
      </c>
      <c r="D96" s="8">
        <f>D97</f>
        <v>170.2</v>
      </c>
    </row>
    <row r="97" spans="1:4" ht="78.75">
      <c r="A97" s="6" t="s">
        <v>167</v>
      </c>
      <c r="B97" s="5" t="s">
        <v>168</v>
      </c>
      <c r="C97" s="7">
        <v>133660</v>
      </c>
      <c r="D97" s="8">
        <f>D98</f>
        <v>170.2</v>
      </c>
    </row>
    <row r="98" spans="1:4" ht="78.75">
      <c r="A98" s="6" t="s">
        <v>169</v>
      </c>
      <c r="B98" s="5" t="s">
        <v>170</v>
      </c>
      <c r="C98" s="7">
        <v>133660</v>
      </c>
      <c r="D98" s="8">
        <v>170.2</v>
      </c>
    </row>
    <row r="99" spans="1:4" ht="26.25">
      <c r="A99" s="6" t="s">
        <v>171</v>
      </c>
      <c r="B99" s="5" t="s">
        <v>172</v>
      </c>
      <c r="C99" s="7">
        <v>947474.01</v>
      </c>
      <c r="D99" s="8">
        <f>D100</f>
        <v>997.7</v>
      </c>
    </row>
    <row r="100" spans="1:4" ht="26.25">
      <c r="A100" s="6" t="s">
        <v>173</v>
      </c>
      <c r="B100" s="5" t="s">
        <v>174</v>
      </c>
      <c r="C100" s="7">
        <v>947474.01</v>
      </c>
      <c r="D100" s="8">
        <f>D101</f>
        <v>997.7</v>
      </c>
    </row>
    <row r="101" spans="1:4" ht="39">
      <c r="A101" s="6" t="s">
        <v>175</v>
      </c>
      <c r="B101" s="5" t="s">
        <v>176</v>
      </c>
      <c r="C101" s="7">
        <v>947474.01</v>
      </c>
      <c r="D101" s="8">
        <v>997.7</v>
      </c>
    </row>
    <row r="102" spans="1:4" s="32" customFormat="1" ht="13.5">
      <c r="A102" s="19" t="s">
        <v>177</v>
      </c>
      <c r="B102" s="20" t="s">
        <v>178</v>
      </c>
      <c r="C102" s="7">
        <v>5211169.77</v>
      </c>
      <c r="D102" s="21">
        <f>D103+D106+D107+D112+D116+D117+D119+D121+D122+D124+D110</f>
        <v>6677.1</v>
      </c>
    </row>
    <row r="103" spans="1:4" ht="26.25">
      <c r="A103" s="6" t="s">
        <v>179</v>
      </c>
      <c r="B103" s="5" t="s">
        <v>180</v>
      </c>
      <c r="C103" s="7">
        <v>59506.83</v>
      </c>
      <c r="D103" s="8">
        <f>D104+D105</f>
        <v>93.2</v>
      </c>
    </row>
    <row r="104" spans="1:4" ht="66">
      <c r="A104" s="6" t="s">
        <v>181</v>
      </c>
      <c r="B104" s="5" t="s">
        <v>182</v>
      </c>
      <c r="C104" s="7">
        <v>37500.64</v>
      </c>
      <c r="D104" s="8">
        <v>63.4</v>
      </c>
    </row>
    <row r="105" spans="1:4" ht="52.5">
      <c r="A105" s="6" t="s">
        <v>183</v>
      </c>
      <c r="B105" s="5" t="s">
        <v>184</v>
      </c>
      <c r="C105" s="7">
        <v>22006.19</v>
      </c>
      <c r="D105" s="8">
        <v>29.8</v>
      </c>
    </row>
    <row r="106" spans="1:4" ht="52.5">
      <c r="A106" s="6" t="s">
        <v>185</v>
      </c>
      <c r="B106" s="5" t="s">
        <v>186</v>
      </c>
      <c r="C106" s="7">
        <v>30000</v>
      </c>
      <c r="D106" s="8">
        <f>C106/1000</f>
        <v>30</v>
      </c>
    </row>
    <row r="107" spans="1:4" ht="52.5">
      <c r="A107" s="6" t="s">
        <v>187</v>
      </c>
      <c r="B107" s="5" t="s">
        <v>188</v>
      </c>
      <c r="C107" s="7">
        <v>314000</v>
      </c>
      <c r="D107" s="8">
        <f>D108+D109</f>
        <v>403</v>
      </c>
    </row>
    <row r="108" spans="1:4" ht="52.5">
      <c r="A108" s="6" t="s">
        <v>189</v>
      </c>
      <c r="B108" s="5" t="s">
        <v>190</v>
      </c>
      <c r="C108" s="7">
        <v>309000</v>
      </c>
      <c r="D108" s="8">
        <v>368</v>
      </c>
    </row>
    <row r="109" spans="1:4" ht="39">
      <c r="A109" s="6" t="s">
        <v>191</v>
      </c>
      <c r="B109" s="5" t="s">
        <v>192</v>
      </c>
      <c r="C109" s="7">
        <v>5000</v>
      </c>
      <c r="D109" s="8">
        <v>35</v>
      </c>
    </row>
    <row r="110" spans="1:4" ht="26.25">
      <c r="A110" s="6" t="s">
        <v>429</v>
      </c>
      <c r="B110" s="5" t="s">
        <v>403</v>
      </c>
      <c r="C110" s="7"/>
      <c r="D110" s="8">
        <f>D111</f>
        <v>7.6</v>
      </c>
    </row>
    <row r="111" spans="1:4" ht="52.5">
      <c r="A111" s="41" t="s">
        <v>431</v>
      </c>
      <c r="B111" s="5" t="s">
        <v>430</v>
      </c>
      <c r="C111" s="7"/>
      <c r="D111" s="8">
        <f>7.6</f>
        <v>7.6</v>
      </c>
    </row>
    <row r="112" spans="1:4" ht="92.25">
      <c r="A112" s="6" t="s">
        <v>193</v>
      </c>
      <c r="B112" s="5" t="s">
        <v>194</v>
      </c>
      <c r="C112" s="7">
        <v>102000</v>
      </c>
      <c r="D112" s="8">
        <f>D113+D114+D115</f>
        <v>102.5</v>
      </c>
    </row>
    <row r="113" spans="1:4" ht="39">
      <c r="A113" s="6" t="s">
        <v>195</v>
      </c>
      <c r="B113" s="5" t="s">
        <v>196</v>
      </c>
      <c r="C113" s="7">
        <v>3000</v>
      </c>
      <c r="D113" s="8">
        <f>C113/1000</f>
        <v>3</v>
      </c>
    </row>
    <row r="114" spans="1:4" ht="26.25">
      <c r="A114" s="6" t="s">
        <v>197</v>
      </c>
      <c r="B114" s="5" t="s">
        <v>198</v>
      </c>
      <c r="C114" s="7">
        <v>59000</v>
      </c>
      <c r="D114" s="8">
        <v>59.5</v>
      </c>
    </row>
    <row r="115" spans="1:4" ht="26.25">
      <c r="A115" s="6" t="s">
        <v>199</v>
      </c>
      <c r="B115" s="5" t="s">
        <v>200</v>
      </c>
      <c r="C115" s="7">
        <v>40000</v>
      </c>
      <c r="D115" s="8">
        <f>C115/1000</f>
        <v>40</v>
      </c>
    </row>
    <row r="116" spans="1:4" ht="52.5">
      <c r="A116" s="6" t="s">
        <v>201</v>
      </c>
      <c r="B116" s="5" t="s">
        <v>202</v>
      </c>
      <c r="C116" s="7">
        <v>984528.84</v>
      </c>
      <c r="D116" s="8">
        <v>1377.5</v>
      </c>
    </row>
    <row r="117" spans="1:4" ht="26.25">
      <c r="A117" s="6" t="s">
        <v>203</v>
      </c>
      <c r="B117" s="5" t="s">
        <v>204</v>
      </c>
      <c r="C117" s="7">
        <v>126484.29</v>
      </c>
      <c r="D117" s="8">
        <f>D118</f>
        <v>206.9</v>
      </c>
    </row>
    <row r="118" spans="1:4" ht="26.25">
      <c r="A118" s="6" t="s">
        <v>205</v>
      </c>
      <c r="B118" s="5" t="s">
        <v>206</v>
      </c>
      <c r="C118" s="7">
        <v>126484.29</v>
      </c>
      <c r="D118" s="8">
        <v>206.9</v>
      </c>
    </row>
    <row r="119" spans="1:4" ht="52.5">
      <c r="A119" s="6" t="s">
        <v>207</v>
      </c>
      <c r="B119" s="5" t="s">
        <v>208</v>
      </c>
      <c r="C119" s="7">
        <v>2148062.65</v>
      </c>
      <c r="D119" s="8">
        <f>D120</f>
        <v>2435.6</v>
      </c>
    </row>
    <row r="120" spans="1:4" ht="52.5">
      <c r="A120" s="6" t="s">
        <v>209</v>
      </c>
      <c r="B120" s="5" t="s">
        <v>210</v>
      </c>
      <c r="C120" s="7">
        <v>2148062.65</v>
      </c>
      <c r="D120" s="8">
        <v>2435.6</v>
      </c>
    </row>
    <row r="121" spans="1:4" ht="52.5">
      <c r="A121" s="6" t="s">
        <v>211</v>
      </c>
      <c r="B121" s="5" t="s">
        <v>212</v>
      </c>
      <c r="C121" s="7">
        <v>34196.93</v>
      </c>
      <c r="D121" s="8">
        <v>66</v>
      </c>
    </row>
    <row r="122" spans="1:4" ht="39">
      <c r="A122" s="6" t="s">
        <v>213</v>
      </c>
      <c r="B122" s="5" t="s">
        <v>214</v>
      </c>
      <c r="C122" s="7">
        <v>83239.79</v>
      </c>
      <c r="D122" s="8">
        <v>108</v>
      </c>
    </row>
    <row r="123" spans="1:4" ht="42" customHeight="1">
      <c r="A123" s="6" t="s">
        <v>215</v>
      </c>
      <c r="B123" s="5" t="s">
        <v>216</v>
      </c>
      <c r="C123" s="7">
        <v>83239.79</v>
      </c>
      <c r="D123" s="8">
        <f>C123/1000</f>
        <v>83.23979</v>
      </c>
    </row>
    <row r="124" spans="1:4" ht="26.25">
      <c r="A124" s="6" t="s">
        <v>217</v>
      </c>
      <c r="B124" s="5" t="s">
        <v>218</v>
      </c>
      <c r="C124" s="7">
        <v>1329150.44</v>
      </c>
      <c r="D124" s="8">
        <f>D125</f>
        <v>1846.8</v>
      </c>
    </row>
    <row r="125" spans="1:4" ht="30" customHeight="1">
      <c r="A125" s="6" t="s">
        <v>219</v>
      </c>
      <c r="B125" s="5" t="s">
        <v>220</v>
      </c>
      <c r="C125" s="7">
        <v>1329150.44</v>
      </c>
      <c r="D125" s="8">
        <v>1846.8</v>
      </c>
    </row>
    <row r="126" spans="1:4" s="32" customFormat="1" ht="13.5">
      <c r="A126" s="19" t="s">
        <v>221</v>
      </c>
      <c r="B126" s="20" t="s">
        <v>222</v>
      </c>
      <c r="C126" s="7">
        <v>441519.06</v>
      </c>
      <c r="D126" s="21">
        <f>D127+D129</f>
        <v>562.1</v>
      </c>
    </row>
    <row r="127" spans="1:4" ht="13.5">
      <c r="A127" s="6" t="s">
        <v>223</v>
      </c>
      <c r="B127" s="5" t="s">
        <v>224</v>
      </c>
      <c r="C127" s="7">
        <v>8826.66</v>
      </c>
      <c r="D127" s="8">
        <f>D128</f>
        <v>0</v>
      </c>
    </row>
    <row r="128" spans="1:4" ht="26.25">
      <c r="A128" s="6" t="s">
        <v>225</v>
      </c>
      <c r="B128" s="5" t="s">
        <v>226</v>
      </c>
      <c r="C128" s="7">
        <v>8826.66</v>
      </c>
      <c r="D128" s="8">
        <v>0</v>
      </c>
    </row>
    <row r="129" spans="1:4" ht="13.5">
      <c r="A129" s="6" t="s">
        <v>227</v>
      </c>
      <c r="B129" s="5" t="s">
        <v>228</v>
      </c>
      <c r="C129" s="7">
        <v>432692.4</v>
      </c>
      <c r="D129" s="8">
        <f>D130</f>
        <v>562.1</v>
      </c>
    </row>
    <row r="130" spans="1:4" ht="13.5">
      <c r="A130" s="6" t="s">
        <v>229</v>
      </c>
      <c r="B130" s="5" t="s">
        <v>230</v>
      </c>
      <c r="C130" s="7">
        <v>432692.4</v>
      </c>
      <c r="D130" s="8">
        <v>562.1</v>
      </c>
    </row>
    <row r="131" spans="1:4" s="32" customFormat="1" ht="13.5">
      <c r="A131" s="19" t="s">
        <v>231</v>
      </c>
      <c r="B131" s="20" t="s">
        <v>232</v>
      </c>
      <c r="C131" s="7">
        <v>1070272408.77</v>
      </c>
      <c r="D131" s="21">
        <f>D132+D232+D236</f>
        <v>1607986.00134</v>
      </c>
    </row>
    <row r="132" spans="1:4" s="32" customFormat="1" ht="41.25">
      <c r="A132" s="19" t="s">
        <v>233</v>
      </c>
      <c r="B132" s="20" t="s">
        <v>234</v>
      </c>
      <c r="C132" s="7">
        <v>1076867896.98</v>
      </c>
      <c r="D132" s="21">
        <f>D133+D138+D153+D227</f>
        <v>1615837.4333199998</v>
      </c>
    </row>
    <row r="133" spans="1:4" s="32" customFormat="1" ht="26.25">
      <c r="A133" s="15" t="s">
        <v>235</v>
      </c>
      <c r="B133" s="16" t="s">
        <v>236</v>
      </c>
      <c r="C133" s="17">
        <v>335837988</v>
      </c>
      <c r="D133" s="18">
        <f>D134+D136</f>
        <v>460344</v>
      </c>
    </row>
    <row r="134" spans="1:4" ht="13.5">
      <c r="A134" s="6" t="s">
        <v>237</v>
      </c>
      <c r="B134" s="5" t="s">
        <v>238</v>
      </c>
      <c r="C134" s="7">
        <v>335837988</v>
      </c>
      <c r="D134" s="8">
        <f>D135</f>
        <v>440344</v>
      </c>
    </row>
    <row r="135" spans="1:4" ht="26.25">
      <c r="A135" s="6" t="s">
        <v>239</v>
      </c>
      <c r="B135" s="5" t="s">
        <v>240</v>
      </c>
      <c r="C135" s="7">
        <v>335837988</v>
      </c>
      <c r="D135" s="8">
        <v>440344</v>
      </c>
    </row>
    <row r="136" spans="1:4" ht="26.25">
      <c r="A136" s="34" t="s">
        <v>424</v>
      </c>
      <c r="B136" s="5" t="s">
        <v>425</v>
      </c>
      <c r="C136" s="7"/>
      <c r="D136" s="8">
        <f>D137</f>
        <v>20000</v>
      </c>
    </row>
    <row r="137" spans="1:4" ht="26.25">
      <c r="A137" s="6" t="s">
        <v>405</v>
      </c>
      <c r="B137" s="5" t="s">
        <v>404</v>
      </c>
      <c r="C137" s="7"/>
      <c r="D137" s="8">
        <v>20000</v>
      </c>
    </row>
    <row r="138" spans="1:4" s="32" customFormat="1" ht="26.25">
      <c r="A138" s="15" t="s">
        <v>241</v>
      </c>
      <c r="B138" s="16" t="s">
        <v>242</v>
      </c>
      <c r="C138" s="17">
        <v>83986415.95</v>
      </c>
      <c r="D138" s="18">
        <f>D139+D141+D143+D145+D147+D151+D149</f>
        <v>236428.03982</v>
      </c>
    </row>
    <row r="139" spans="1:4" ht="52.5">
      <c r="A139" s="6" t="s">
        <v>243</v>
      </c>
      <c r="B139" s="5" t="s">
        <v>244</v>
      </c>
      <c r="C139" s="7">
        <v>17858204.64</v>
      </c>
      <c r="D139" s="8">
        <f>D140</f>
        <v>40000</v>
      </c>
    </row>
    <row r="140" spans="1:4" ht="52.5">
      <c r="A140" s="6" t="s">
        <v>245</v>
      </c>
      <c r="B140" s="5" t="s">
        <v>246</v>
      </c>
      <c r="C140" s="7">
        <v>17858204.64</v>
      </c>
      <c r="D140" s="8">
        <v>40000</v>
      </c>
    </row>
    <row r="141" spans="1:4" ht="92.25">
      <c r="A141" s="6" t="s">
        <v>247</v>
      </c>
      <c r="B141" s="5" t="s">
        <v>248</v>
      </c>
      <c r="C141" s="7">
        <v>11481483</v>
      </c>
      <c r="D141" s="8">
        <f>D142</f>
        <v>11481.483</v>
      </c>
    </row>
    <row r="142" spans="1:4" ht="92.25">
      <c r="A142" s="6" t="s">
        <v>249</v>
      </c>
      <c r="B142" s="5" t="s">
        <v>250</v>
      </c>
      <c r="C142" s="7">
        <v>11481483</v>
      </c>
      <c r="D142" s="8">
        <f aca="true" t="shared" si="0" ref="D142:D148">C142/1000</f>
        <v>11481.483</v>
      </c>
    </row>
    <row r="143" spans="1:4" ht="78.75">
      <c r="A143" s="6" t="s">
        <v>251</v>
      </c>
      <c r="B143" s="5" t="s">
        <v>252</v>
      </c>
      <c r="C143" s="7">
        <v>355098</v>
      </c>
      <c r="D143" s="8">
        <f>D144</f>
        <v>355.098</v>
      </c>
    </row>
    <row r="144" spans="1:4" ht="78.75">
      <c r="A144" s="6" t="s">
        <v>253</v>
      </c>
      <c r="B144" s="5" t="s">
        <v>254</v>
      </c>
      <c r="C144" s="7">
        <v>355098</v>
      </c>
      <c r="D144" s="8">
        <f t="shared" si="0"/>
        <v>355.098</v>
      </c>
    </row>
    <row r="145" spans="1:4" ht="26.25">
      <c r="A145" s="6" t="s">
        <v>255</v>
      </c>
      <c r="B145" s="5" t="s">
        <v>256</v>
      </c>
      <c r="C145" s="7">
        <v>1217458.82</v>
      </c>
      <c r="D145" s="8">
        <f>D146</f>
        <v>1217.45882</v>
      </c>
    </row>
    <row r="146" spans="1:4" ht="26.25">
      <c r="A146" s="6" t="s">
        <v>257</v>
      </c>
      <c r="B146" s="5" t="s">
        <v>258</v>
      </c>
      <c r="C146" s="7">
        <v>1217458.82</v>
      </c>
      <c r="D146" s="8">
        <f t="shared" si="0"/>
        <v>1217.45882</v>
      </c>
    </row>
    <row r="147" spans="1:4" ht="26.25">
      <c r="A147" s="6" t="s">
        <v>259</v>
      </c>
      <c r="B147" s="5" t="s">
        <v>260</v>
      </c>
      <c r="C147" s="7">
        <v>17359800</v>
      </c>
      <c r="D147" s="8">
        <f>D148</f>
        <v>17359.8</v>
      </c>
    </row>
    <row r="148" spans="1:4" ht="26.25">
      <c r="A148" s="6" t="s">
        <v>261</v>
      </c>
      <c r="B148" s="5" t="s">
        <v>262</v>
      </c>
      <c r="C148" s="7">
        <v>17359800</v>
      </c>
      <c r="D148" s="8">
        <f t="shared" si="0"/>
        <v>17359.8</v>
      </c>
    </row>
    <row r="149" spans="1:4" ht="52.5">
      <c r="A149" s="35" t="s">
        <v>426</v>
      </c>
      <c r="B149" s="5" t="s">
        <v>407</v>
      </c>
      <c r="C149" s="7"/>
      <c r="D149" s="8">
        <f>D150</f>
        <v>14561.2</v>
      </c>
    </row>
    <row r="150" spans="1:4" ht="52.5">
      <c r="A150" s="6" t="s">
        <v>408</v>
      </c>
      <c r="B150" s="5" t="s">
        <v>406</v>
      </c>
      <c r="C150" s="7"/>
      <c r="D150" s="8">
        <v>14561.2</v>
      </c>
    </row>
    <row r="151" spans="1:4" ht="13.5">
      <c r="A151" s="6" t="s">
        <v>263</v>
      </c>
      <c r="B151" s="5" t="s">
        <v>264</v>
      </c>
      <c r="C151" s="7">
        <v>35714371.49</v>
      </c>
      <c r="D151" s="8">
        <f>D152</f>
        <v>151453</v>
      </c>
    </row>
    <row r="152" spans="1:4" ht="13.5">
      <c r="A152" s="6" t="s">
        <v>265</v>
      </c>
      <c r="B152" s="5" t="s">
        <v>266</v>
      </c>
      <c r="C152" s="7">
        <v>35714371.49</v>
      </c>
      <c r="D152" s="8">
        <v>151453</v>
      </c>
    </row>
    <row r="153" spans="1:4" s="32" customFormat="1" ht="26.25">
      <c r="A153" s="15" t="s">
        <v>267</v>
      </c>
      <c r="B153" s="16" t="s">
        <v>268</v>
      </c>
      <c r="C153" s="17">
        <v>647149835.03</v>
      </c>
      <c r="D153" s="18">
        <f>D154+D156+D158+D201+D203+D207+D209+D211+D213+D215+D217+D219+D221+D223+D225+D205</f>
        <v>909198.1934999998</v>
      </c>
    </row>
    <row r="154" spans="1:4" ht="39">
      <c r="A154" s="6" t="s">
        <v>269</v>
      </c>
      <c r="B154" s="5" t="s">
        <v>270</v>
      </c>
      <c r="C154" s="7">
        <v>5164627.97</v>
      </c>
      <c r="D154" s="8">
        <f>D155</f>
        <v>6574.2</v>
      </c>
    </row>
    <row r="155" spans="1:4" ht="39">
      <c r="A155" s="6" t="s">
        <v>271</v>
      </c>
      <c r="B155" s="5" t="s">
        <v>272</v>
      </c>
      <c r="C155" s="7">
        <v>5164627.97</v>
      </c>
      <c r="D155" s="8">
        <v>6574.2</v>
      </c>
    </row>
    <row r="156" spans="1:4" ht="39">
      <c r="A156" s="6" t="s">
        <v>273</v>
      </c>
      <c r="B156" s="5" t="s">
        <v>274</v>
      </c>
      <c r="C156" s="7">
        <v>25429314.63</v>
      </c>
      <c r="D156" s="8">
        <f>D157</f>
        <v>33947.5</v>
      </c>
    </row>
    <row r="157" spans="1:4" ht="39">
      <c r="A157" s="6" t="s">
        <v>275</v>
      </c>
      <c r="B157" s="5" t="s">
        <v>276</v>
      </c>
      <c r="C157" s="7">
        <v>25429314.63</v>
      </c>
      <c r="D157" s="8">
        <v>33947.5</v>
      </c>
    </row>
    <row r="158" spans="1:4" ht="26.25">
      <c r="A158" s="6" t="s">
        <v>277</v>
      </c>
      <c r="B158" s="5" t="s">
        <v>278</v>
      </c>
      <c r="C158" s="7">
        <v>528346228.56</v>
      </c>
      <c r="D158" s="8">
        <f>D159</f>
        <v>745457.8</v>
      </c>
    </row>
    <row r="159" spans="1:4" ht="39">
      <c r="A159" s="6" t="s">
        <v>427</v>
      </c>
      <c r="B159" s="5" t="s">
        <v>279</v>
      </c>
      <c r="C159" s="7">
        <v>528346228.56</v>
      </c>
      <c r="D159" s="8">
        <v>745457.8</v>
      </c>
    </row>
    <row r="160" spans="1:4" ht="52.5">
      <c r="A160" s="2" t="s">
        <v>362</v>
      </c>
      <c r="B160" s="5" t="s">
        <v>279</v>
      </c>
      <c r="C160" s="7"/>
      <c r="D160" s="8">
        <v>11668.1</v>
      </c>
    </row>
    <row r="161" spans="1:4" ht="96" customHeight="1">
      <c r="A161" s="10" t="s">
        <v>414</v>
      </c>
      <c r="B161" s="5" t="s">
        <v>279</v>
      </c>
      <c r="C161" s="7"/>
      <c r="D161" s="8">
        <v>50</v>
      </c>
    </row>
    <row r="162" spans="1:4" ht="48" customHeight="1">
      <c r="A162" s="10" t="s">
        <v>415</v>
      </c>
      <c r="B162" s="5" t="s">
        <v>279</v>
      </c>
      <c r="C162" s="7"/>
      <c r="D162" s="8">
        <v>1554</v>
      </c>
    </row>
    <row r="163" spans="1:4" ht="30.75" customHeight="1">
      <c r="A163" s="3" t="s">
        <v>363</v>
      </c>
      <c r="B163" s="5" t="s">
        <v>279</v>
      </c>
      <c r="C163" s="7"/>
      <c r="D163" s="8">
        <v>2075</v>
      </c>
    </row>
    <row r="164" spans="1:4" ht="66">
      <c r="A164" s="2" t="s">
        <v>364</v>
      </c>
      <c r="B164" s="5" t="s">
        <v>279</v>
      </c>
      <c r="C164" s="7"/>
      <c r="D164" s="8">
        <v>18608.5</v>
      </c>
    </row>
    <row r="165" spans="1:4" ht="132">
      <c r="A165" s="2" t="s">
        <v>365</v>
      </c>
      <c r="B165" s="5" t="s">
        <v>279</v>
      </c>
      <c r="C165" s="7"/>
      <c r="D165" s="8">
        <v>653.9</v>
      </c>
    </row>
    <row r="166" spans="1:4" ht="52.5">
      <c r="A166" s="2" t="s">
        <v>366</v>
      </c>
      <c r="B166" s="5" t="s">
        <v>279</v>
      </c>
      <c r="C166" s="7"/>
      <c r="D166" s="8">
        <v>663.9</v>
      </c>
    </row>
    <row r="167" spans="1:4" ht="52.5">
      <c r="A167" s="2" t="s">
        <v>367</v>
      </c>
      <c r="B167" s="5" t="s">
        <v>279</v>
      </c>
      <c r="C167" s="7"/>
      <c r="D167" s="8">
        <v>3641.9</v>
      </c>
    </row>
    <row r="168" spans="1:4" ht="52.5" hidden="1">
      <c r="A168" s="4" t="s">
        <v>368</v>
      </c>
      <c r="B168" s="5" t="s">
        <v>279</v>
      </c>
      <c r="C168" s="7"/>
      <c r="D168" s="8">
        <v>0</v>
      </c>
    </row>
    <row r="169" spans="1:4" ht="39">
      <c r="A169" s="2" t="s">
        <v>369</v>
      </c>
      <c r="B169" s="5" t="s">
        <v>279</v>
      </c>
      <c r="C169" s="7"/>
      <c r="D169" s="8">
        <v>11748.2</v>
      </c>
    </row>
    <row r="170" spans="1:4" ht="52.5">
      <c r="A170" s="2" t="s">
        <v>370</v>
      </c>
      <c r="B170" s="5" t="s">
        <v>279</v>
      </c>
      <c r="C170" s="7"/>
      <c r="D170" s="8">
        <v>204.4</v>
      </c>
    </row>
    <row r="171" spans="1:4" ht="52.5">
      <c r="A171" s="3" t="s">
        <v>371</v>
      </c>
      <c r="B171" s="5" t="s">
        <v>279</v>
      </c>
      <c r="C171" s="7"/>
      <c r="D171" s="8">
        <v>12304.2</v>
      </c>
    </row>
    <row r="172" spans="1:4" ht="118.5">
      <c r="A172" s="2" t="s">
        <v>372</v>
      </c>
      <c r="B172" s="5" t="s">
        <v>279</v>
      </c>
      <c r="C172" s="7"/>
      <c r="D172" s="8">
        <v>17.8</v>
      </c>
    </row>
    <row r="173" spans="1:4" ht="39">
      <c r="A173" s="3" t="s">
        <v>373</v>
      </c>
      <c r="B173" s="5" t="s">
        <v>279</v>
      </c>
      <c r="C173" s="7"/>
      <c r="D173" s="8">
        <v>98.2</v>
      </c>
    </row>
    <row r="174" spans="1:4" ht="39">
      <c r="A174" s="3" t="s">
        <v>374</v>
      </c>
      <c r="B174" s="5" t="s">
        <v>279</v>
      </c>
      <c r="C174" s="7"/>
      <c r="D174" s="8">
        <v>281.2</v>
      </c>
    </row>
    <row r="175" spans="1:4" ht="52.5">
      <c r="A175" s="2" t="s">
        <v>375</v>
      </c>
      <c r="B175" s="5" t="s">
        <v>279</v>
      </c>
      <c r="C175" s="7"/>
      <c r="D175" s="8">
        <v>47.3</v>
      </c>
    </row>
    <row r="176" spans="1:4" ht="66">
      <c r="A176" s="2" t="s">
        <v>376</v>
      </c>
      <c r="B176" s="5" t="s">
        <v>279</v>
      </c>
      <c r="C176" s="7"/>
      <c r="D176" s="8">
        <v>315.3</v>
      </c>
    </row>
    <row r="177" spans="1:4" ht="66">
      <c r="A177" s="2" t="s">
        <v>377</v>
      </c>
      <c r="B177" s="5" t="s">
        <v>279</v>
      </c>
      <c r="C177" s="7"/>
      <c r="D177" s="8">
        <v>392.2</v>
      </c>
    </row>
    <row r="178" spans="1:4" ht="92.25">
      <c r="A178" s="2" t="s">
        <v>378</v>
      </c>
      <c r="B178" s="5" t="s">
        <v>279</v>
      </c>
      <c r="C178" s="7"/>
      <c r="D178" s="8">
        <v>75757.5</v>
      </c>
    </row>
    <row r="179" spans="1:4" ht="52.5">
      <c r="A179" s="2" t="s">
        <v>379</v>
      </c>
      <c r="B179" s="5" t="s">
        <v>279</v>
      </c>
      <c r="C179" s="7"/>
      <c r="D179" s="8">
        <v>78323.4</v>
      </c>
    </row>
    <row r="180" spans="1:4" ht="52.5">
      <c r="A180" s="2" t="s">
        <v>380</v>
      </c>
      <c r="B180" s="5" t="s">
        <v>279</v>
      </c>
      <c r="C180" s="7"/>
      <c r="D180" s="8">
        <v>14839.5</v>
      </c>
    </row>
    <row r="181" spans="1:4" ht="78.75">
      <c r="A181" s="3" t="s">
        <v>381</v>
      </c>
      <c r="B181" s="5" t="s">
        <v>279</v>
      </c>
      <c r="C181" s="7"/>
      <c r="D181" s="8">
        <v>5.8</v>
      </c>
    </row>
    <row r="182" spans="1:4" ht="26.25">
      <c r="A182" s="2" t="s">
        <v>382</v>
      </c>
      <c r="B182" s="5" t="s">
        <v>279</v>
      </c>
      <c r="C182" s="7"/>
      <c r="D182" s="8">
        <v>19175.9</v>
      </c>
    </row>
    <row r="183" spans="1:4" ht="66" thickBot="1">
      <c r="A183" s="23" t="s">
        <v>383</v>
      </c>
      <c r="B183" s="5" t="s">
        <v>279</v>
      </c>
      <c r="C183" s="7"/>
      <c r="D183" s="8">
        <v>5987.1</v>
      </c>
    </row>
    <row r="184" spans="1:4" ht="53.25" thickBot="1">
      <c r="A184" s="24" t="s">
        <v>384</v>
      </c>
      <c r="B184" s="5" t="s">
        <v>279</v>
      </c>
      <c r="C184" s="7"/>
      <c r="D184" s="8">
        <v>162501.9</v>
      </c>
    </row>
    <row r="185" spans="1:4" ht="27" thickBot="1">
      <c r="A185" s="25" t="s">
        <v>385</v>
      </c>
      <c r="B185" s="5" t="s">
        <v>279</v>
      </c>
      <c r="C185" s="7"/>
      <c r="D185" s="8">
        <v>33028.5</v>
      </c>
    </row>
    <row r="186" spans="1:4" ht="66" thickBot="1">
      <c r="A186" s="25" t="s">
        <v>386</v>
      </c>
      <c r="B186" s="5" t="s">
        <v>279</v>
      </c>
      <c r="C186" s="7"/>
      <c r="D186" s="8">
        <v>255071.4</v>
      </c>
    </row>
    <row r="187" spans="1:4" ht="39.75" thickBot="1">
      <c r="A187" s="25" t="s">
        <v>387</v>
      </c>
      <c r="B187" s="5" t="s">
        <v>279</v>
      </c>
      <c r="C187" s="7"/>
      <c r="D187" s="8">
        <v>2452.4</v>
      </c>
    </row>
    <row r="188" spans="1:4" ht="26.25">
      <c r="A188" s="3" t="s">
        <v>388</v>
      </c>
      <c r="B188" s="5" t="s">
        <v>279</v>
      </c>
      <c r="C188" s="7"/>
      <c r="D188" s="8">
        <v>1521.8</v>
      </c>
    </row>
    <row r="189" spans="1:4" ht="66">
      <c r="A189" s="3" t="s">
        <v>389</v>
      </c>
      <c r="B189" s="5" t="s">
        <v>279</v>
      </c>
      <c r="C189" s="7"/>
      <c r="D189" s="8">
        <v>1107</v>
      </c>
    </row>
    <row r="190" spans="1:4" ht="39">
      <c r="A190" s="3" t="s">
        <v>390</v>
      </c>
      <c r="B190" s="5" t="s">
        <v>279</v>
      </c>
      <c r="C190" s="7"/>
      <c r="D190" s="8">
        <v>90</v>
      </c>
    </row>
    <row r="191" spans="1:4" ht="118.5">
      <c r="A191" s="3" t="s">
        <v>391</v>
      </c>
      <c r="B191" s="5" t="s">
        <v>279</v>
      </c>
      <c r="C191" s="7"/>
      <c r="D191" s="8">
        <v>2259.6</v>
      </c>
    </row>
    <row r="192" spans="1:4" ht="39">
      <c r="A192" s="3" t="s">
        <v>392</v>
      </c>
      <c r="B192" s="5" t="s">
        <v>279</v>
      </c>
      <c r="C192" s="7"/>
      <c r="D192" s="8">
        <v>274.6</v>
      </c>
    </row>
    <row r="193" spans="1:4" ht="92.25" hidden="1">
      <c r="A193" s="26" t="s">
        <v>393</v>
      </c>
      <c r="B193" s="5" t="s">
        <v>279</v>
      </c>
      <c r="C193" s="7"/>
      <c r="D193" s="8"/>
    </row>
    <row r="194" spans="1:4" ht="39">
      <c r="A194" s="27" t="s">
        <v>394</v>
      </c>
      <c r="B194" s="5" t="s">
        <v>279</v>
      </c>
      <c r="C194" s="7"/>
      <c r="D194" s="8">
        <f>5895.7+20010.3</f>
        <v>25906</v>
      </c>
    </row>
    <row r="195" spans="1:4" ht="26.25" hidden="1">
      <c r="A195" s="28" t="s">
        <v>395</v>
      </c>
      <c r="B195" s="5" t="s">
        <v>279</v>
      </c>
      <c r="C195" s="7"/>
      <c r="D195" s="8"/>
    </row>
    <row r="196" spans="1:4" ht="26.25" hidden="1">
      <c r="A196" s="3" t="s">
        <v>396</v>
      </c>
      <c r="B196" s="5" t="s">
        <v>279</v>
      </c>
      <c r="C196" s="7"/>
      <c r="D196" s="8"/>
    </row>
    <row r="197" spans="1:4" ht="26.25">
      <c r="A197" s="3" t="s">
        <v>400</v>
      </c>
      <c r="B197" s="5" t="s">
        <v>279</v>
      </c>
      <c r="C197" s="7"/>
      <c r="D197" s="8">
        <v>2698</v>
      </c>
    </row>
    <row r="198" spans="1:4" ht="39">
      <c r="A198" s="3" t="s">
        <v>399</v>
      </c>
      <c r="B198" s="5" t="s">
        <v>279</v>
      </c>
      <c r="C198" s="7"/>
      <c r="D198" s="8">
        <v>73.3</v>
      </c>
    </row>
    <row r="199" spans="1:4" ht="39">
      <c r="A199" s="3" t="s">
        <v>397</v>
      </c>
      <c r="B199" s="5" t="s">
        <v>279</v>
      </c>
      <c r="C199" s="7"/>
      <c r="D199" s="8">
        <v>41</v>
      </c>
    </row>
    <row r="200" spans="1:4" ht="13.5">
      <c r="A200" s="3" t="s">
        <v>398</v>
      </c>
      <c r="B200" s="5" t="s">
        <v>279</v>
      </c>
      <c r="C200" s="7"/>
      <c r="D200" s="8">
        <v>19</v>
      </c>
    </row>
    <row r="201" spans="1:4" ht="39">
      <c r="A201" s="6" t="s">
        <v>280</v>
      </c>
      <c r="B201" s="5" t="s">
        <v>281</v>
      </c>
      <c r="C201" s="7">
        <v>13865675.53</v>
      </c>
      <c r="D201" s="8">
        <f>D202</f>
        <v>18387.7</v>
      </c>
    </row>
    <row r="202" spans="1:4" ht="39">
      <c r="A202" s="6" t="s">
        <v>282</v>
      </c>
      <c r="B202" s="5" t="s">
        <v>283</v>
      </c>
      <c r="C202" s="7">
        <v>13865675.53</v>
      </c>
      <c r="D202" s="8">
        <v>18387.7</v>
      </c>
    </row>
    <row r="203" spans="1:4" ht="66">
      <c r="A203" s="6" t="s">
        <v>284</v>
      </c>
      <c r="B203" s="5" t="s">
        <v>285</v>
      </c>
      <c r="C203" s="7">
        <v>879800</v>
      </c>
      <c r="D203" s="8">
        <f>D204</f>
        <v>1218</v>
      </c>
    </row>
    <row r="204" spans="1:4" ht="66">
      <c r="A204" s="6" t="s">
        <v>286</v>
      </c>
      <c r="B204" s="5" t="s">
        <v>287</v>
      </c>
      <c r="C204" s="7">
        <v>879800</v>
      </c>
      <c r="D204" s="8">
        <v>1218</v>
      </c>
    </row>
    <row r="205" spans="1:4" ht="52.5">
      <c r="A205" s="36" t="s">
        <v>428</v>
      </c>
      <c r="B205" s="5" t="s">
        <v>409</v>
      </c>
      <c r="C205" s="7"/>
      <c r="D205" s="8">
        <f>D206</f>
        <v>8586.4</v>
      </c>
    </row>
    <row r="206" spans="1:4" ht="52.5">
      <c r="A206" s="6" t="s">
        <v>411</v>
      </c>
      <c r="B206" s="5" t="s">
        <v>410</v>
      </c>
      <c r="C206" s="7"/>
      <c r="D206" s="8">
        <v>8586.4</v>
      </c>
    </row>
    <row r="207" spans="1:4" ht="52.5">
      <c r="A207" s="6" t="s">
        <v>288</v>
      </c>
      <c r="B207" s="5" t="s">
        <v>289</v>
      </c>
      <c r="C207" s="7">
        <v>14706282.07</v>
      </c>
      <c r="D207" s="8">
        <f>D208</f>
        <v>19712.4</v>
      </c>
    </row>
    <row r="208" spans="1:4" ht="52.5">
      <c r="A208" s="6" t="s">
        <v>290</v>
      </c>
      <c r="B208" s="5" t="s">
        <v>291</v>
      </c>
      <c r="C208" s="7">
        <v>14706282.07</v>
      </c>
      <c r="D208" s="8">
        <v>19712.4</v>
      </c>
    </row>
    <row r="209" spans="1:4" ht="26.25">
      <c r="A209" s="6" t="s">
        <v>292</v>
      </c>
      <c r="B209" s="5" t="s">
        <v>293</v>
      </c>
      <c r="C209" s="7">
        <v>89493.5</v>
      </c>
      <c r="D209" s="8">
        <f>C209/1000</f>
        <v>89.4935</v>
      </c>
    </row>
    <row r="210" spans="1:4" ht="39">
      <c r="A210" s="6" t="s">
        <v>294</v>
      </c>
      <c r="B210" s="5" t="s">
        <v>295</v>
      </c>
      <c r="C210" s="7">
        <v>89493.5</v>
      </c>
      <c r="D210" s="8">
        <f>C210/1000</f>
        <v>89.4935</v>
      </c>
    </row>
    <row r="211" spans="1:4" ht="52.5">
      <c r="A211" s="6" t="s">
        <v>296</v>
      </c>
      <c r="B211" s="5" t="s">
        <v>297</v>
      </c>
      <c r="C211" s="7">
        <v>327095.28</v>
      </c>
      <c r="D211" s="8">
        <f>D212</f>
        <v>437.6</v>
      </c>
    </row>
    <row r="212" spans="1:4" ht="52.5">
      <c r="A212" s="6" t="s">
        <v>298</v>
      </c>
      <c r="B212" s="5" t="s">
        <v>299</v>
      </c>
      <c r="C212" s="7">
        <v>327095.28</v>
      </c>
      <c r="D212" s="8">
        <v>437.6</v>
      </c>
    </row>
    <row r="213" spans="1:4" ht="52.5">
      <c r="A213" s="6" t="s">
        <v>300</v>
      </c>
      <c r="B213" s="5" t="s">
        <v>301</v>
      </c>
      <c r="C213" s="7">
        <v>5928368.03</v>
      </c>
      <c r="D213" s="8">
        <f>D214</f>
        <v>6013.7</v>
      </c>
    </row>
    <row r="214" spans="1:4" ht="52.5">
      <c r="A214" s="6" t="s">
        <v>302</v>
      </c>
      <c r="B214" s="5" t="s">
        <v>303</v>
      </c>
      <c r="C214" s="7">
        <v>5928368.03</v>
      </c>
      <c r="D214" s="8">
        <v>6013.7</v>
      </c>
    </row>
    <row r="215" spans="1:4" ht="26.25">
      <c r="A215" s="6" t="s">
        <v>304</v>
      </c>
      <c r="B215" s="5" t="s">
        <v>305</v>
      </c>
      <c r="C215" s="7">
        <v>23290801.34</v>
      </c>
      <c r="D215" s="8">
        <f>D216</f>
        <v>30814.1</v>
      </c>
    </row>
    <row r="216" spans="1:4" ht="26.25">
      <c r="A216" s="6" t="s">
        <v>306</v>
      </c>
      <c r="B216" s="5" t="s">
        <v>307</v>
      </c>
      <c r="C216" s="7">
        <v>23290801.34</v>
      </c>
      <c r="D216" s="8">
        <v>30814.1</v>
      </c>
    </row>
    <row r="217" spans="1:4" ht="39">
      <c r="A217" s="6" t="s">
        <v>308</v>
      </c>
      <c r="B217" s="5" t="s">
        <v>309</v>
      </c>
      <c r="C217" s="7">
        <v>451662.51</v>
      </c>
      <c r="D217" s="8">
        <f>D218</f>
        <v>542.5</v>
      </c>
    </row>
    <row r="218" spans="1:4" ht="39">
      <c r="A218" s="6" t="s">
        <v>310</v>
      </c>
      <c r="B218" s="5" t="s">
        <v>311</v>
      </c>
      <c r="C218" s="7">
        <v>451662.51</v>
      </c>
      <c r="D218" s="8">
        <v>542.5</v>
      </c>
    </row>
    <row r="219" spans="1:4" ht="52.5">
      <c r="A219" s="6" t="s">
        <v>312</v>
      </c>
      <c r="B219" s="5" t="s">
        <v>313</v>
      </c>
      <c r="C219" s="7">
        <v>272677.56</v>
      </c>
      <c r="D219" s="8">
        <f>D220</f>
        <v>284.6</v>
      </c>
    </row>
    <row r="220" spans="1:4" ht="66">
      <c r="A220" s="6" t="s">
        <v>314</v>
      </c>
      <c r="B220" s="5" t="s">
        <v>315</v>
      </c>
      <c r="C220" s="7">
        <v>272677.56</v>
      </c>
      <c r="D220" s="8">
        <v>284.6</v>
      </c>
    </row>
    <row r="221" spans="1:4" ht="39">
      <c r="A221" s="6" t="s">
        <v>316</v>
      </c>
      <c r="B221" s="5" t="s">
        <v>317</v>
      </c>
      <c r="C221" s="7">
        <v>11731.48</v>
      </c>
      <c r="D221" s="8">
        <f>D222</f>
        <v>11.6</v>
      </c>
    </row>
    <row r="222" spans="1:4" ht="52.5">
      <c r="A222" s="6" t="s">
        <v>318</v>
      </c>
      <c r="B222" s="5" t="s">
        <v>319</v>
      </c>
      <c r="C222" s="7">
        <v>11731.48</v>
      </c>
      <c r="D222" s="8">
        <v>11.6</v>
      </c>
    </row>
    <row r="223" spans="1:4" ht="66">
      <c r="A223" s="6" t="s">
        <v>320</v>
      </c>
      <c r="B223" s="5" t="s">
        <v>321</v>
      </c>
      <c r="C223" s="7">
        <v>20127688.22</v>
      </c>
      <c r="D223" s="8">
        <f>D224</f>
        <v>26070.9</v>
      </c>
    </row>
    <row r="224" spans="1:4" ht="78.75">
      <c r="A224" s="6" t="s">
        <v>322</v>
      </c>
      <c r="B224" s="5" t="s">
        <v>323</v>
      </c>
      <c r="C224" s="7">
        <v>20127688.22</v>
      </c>
      <c r="D224" s="8">
        <v>26070.9</v>
      </c>
    </row>
    <row r="225" spans="1:4" ht="26.25">
      <c r="A225" s="6" t="s">
        <v>324</v>
      </c>
      <c r="B225" s="5" t="s">
        <v>325</v>
      </c>
      <c r="C225" s="7">
        <v>8258388.35</v>
      </c>
      <c r="D225" s="8">
        <f>D226</f>
        <v>11049.7</v>
      </c>
    </row>
    <row r="226" spans="1:4" ht="52.5">
      <c r="A226" s="6" t="s">
        <v>326</v>
      </c>
      <c r="B226" s="5" t="s">
        <v>327</v>
      </c>
      <c r="C226" s="7">
        <v>8258388.35</v>
      </c>
      <c r="D226" s="8">
        <v>11049.7</v>
      </c>
    </row>
    <row r="227" spans="1:4" ht="13.5">
      <c r="A227" s="6" t="s">
        <v>328</v>
      </c>
      <c r="B227" s="5" t="s">
        <v>329</v>
      </c>
      <c r="C227" s="7">
        <v>9893658</v>
      </c>
      <c r="D227" s="8">
        <f>D228+D230</f>
        <v>9867.199999999999</v>
      </c>
    </row>
    <row r="228" spans="1:4" ht="39">
      <c r="A228" s="6" t="s">
        <v>330</v>
      </c>
      <c r="B228" s="5" t="s">
        <v>331</v>
      </c>
      <c r="C228" s="7">
        <v>9284358</v>
      </c>
      <c r="D228" s="8">
        <f>D229</f>
        <v>9284.3</v>
      </c>
    </row>
    <row r="229" spans="1:4" ht="39">
      <c r="A229" s="6" t="s">
        <v>332</v>
      </c>
      <c r="B229" s="5" t="s">
        <v>333</v>
      </c>
      <c r="C229" s="7">
        <v>9284358</v>
      </c>
      <c r="D229" s="8">
        <f>9284.3</f>
        <v>9284.3</v>
      </c>
    </row>
    <row r="230" spans="1:4" ht="13.5">
      <c r="A230" s="6" t="s">
        <v>334</v>
      </c>
      <c r="B230" s="5" t="s">
        <v>335</v>
      </c>
      <c r="C230" s="7">
        <v>609300</v>
      </c>
      <c r="D230" s="8">
        <f>D231</f>
        <v>582.9</v>
      </c>
    </row>
    <row r="231" spans="1:4" ht="26.25">
      <c r="A231" s="6" t="s">
        <v>336</v>
      </c>
      <c r="B231" s="5" t="s">
        <v>337</v>
      </c>
      <c r="C231" s="7">
        <v>609300</v>
      </c>
      <c r="D231" s="8">
        <v>582.9</v>
      </c>
    </row>
    <row r="232" spans="1:4" s="32" customFormat="1" ht="13.5">
      <c r="A232" s="19" t="s">
        <v>338</v>
      </c>
      <c r="B232" s="20" t="s">
        <v>339</v>
      </c>
      <c r="C232" s="7">
        <v>1274406.06</v>
      </c>
      <c r="D232" s="21">
        <f>D233</f>
        <v>1418.1</v>
      </c>
    </row>
    <row r="233" spans="1:4" ht="26.25">
      <c r="A233" s="6" t="s">
        <v>340</v>
      </c>
      <c r="B233" s="5" t="s">
        <v>341</v>
      </c>
      <c r="C233" s="7">
        <v>1274406.06</v>
      </c>
      <c r="D233" s="8">
        <f>D234+D235</f>
        <v>1418.1</v>
      </c>
    </row>
    <row r="234" spans="1:4" ht="39">
      <c r="A234" s="6" t="s">
        <v>342</v>
      </c>
      <c r="B234" s="5" t="s">
        <v>343</v>
      </c>
      <c r="C234" s="7">
        <v>313895</v>
      </c>
      <c r="D234" s="8">
        <v>313.9</v>
      </c>
    </row>
    <row r="235" spans="1:4" ht="26.25">
      <c r="A235" s="6" t="s">
        <v>340</v>
      </c>
      <c r="B235" s="5" t="s">
        <v>344</v>
      </c>
      <c r="C235" s="7">
        <v>960511.06</v>
      </c>
      <c r="D235" s="8">
        <v>1104.2</v>
      </c>
    </row>
    <row r="236" spans="1:4" s="32" customFormat="1" ht="54.75">
      <c r="A236" s="19" t="s">
        <v>345</v>
      </c>
      <c r="B236" s="20" t="s">
        <v>346</v>
      </c>
      <c r="C236" s="7">
        <v>-7869894.27</v>
      </c>
      <c r="D236" s="21">
        <f>D237</f>
        <v>-9269.53198</v>
      </c>
    </row>
    <row r="237" spans="1:4" ht="39">
      <c r="A237" s="6" t="s">
        <v>347</v>
      </c>
      <c r="B237" s="5" t="s">
        <v>348</v>
      </c>
      <c r="C237" s="7">
        <v>-7869894.27</v>
      </c>
      <c r="D237" s="8">
        <f>D238+D239+D241+D242+D240</f>
        <v>-9269.53198</v>
      </c>
    </row>
    <row r="238" spans="1:4" ht="39">
      <c r="A238" s="6" t="s">
        <v>349</v>
      </c>
      <c r="B238" s="5" t="s">
        <v>350</v>
      </c>
      <c r="C238" s="7">
        <v>-340</v>
      </c>
      <c r="D238" s="8">
        <f>C238/1000</f>
        <v>-0.34</v>
      </c>
    </row>
    <row r="239" spans="1:4" ht="39">
      <c r="A239" s="6" t="s">
        <v>351</v>
      </c>
      <c r="B239" s="5" t="s">
        <v>352</v>
      </c>
      <c r="C239" s="7">
        <v>-51056.67</v>
      </c>
      <c r="D239" s="8">
        <f>C239/1000</f>
        <v>-51.05667</v>
      </c>
    </row>
    <row r="240" spans="1:4" ht="84" customHeight="1">
      <c r="A240" s="6" t="s">
        <v>413</v>
      </c>
      <c r="B240" s="5" t="s">
        <v>412</v>
      </c>
      <c r="C240" s="7"/>
      <c r="D240" s="8">
        <v>-3.1</v>
      </c>
    </row>
    <row r="241" spans="1:4" ht="52.5">
      <c r="A241" s="6" t="s">
        <v>353</v>
      </c>
      <c r="B241" s="5" t="s">
        <v>354</v>
      </c>
      <c r="C241" s="7">
        <v>-77735.31</v>
      </c>
      <c r="D241" s="8">
        <f>C241/1000</f>
        <v>-77.73531</v>
      </c>
    </row>
    <row r="242" spans="1:4" ht="39">
      <c r="A242" s="6" t="s">
        <v>355</v>
      </c>
      <c r="B242" s="5" t="s">
        <v>356</v>
      </c>
      <c r="C242" s="7">
        <v>-7740762.29</v>
      </c>
      <c r="D242" s="8">
        <v>-9137.3</v>
      </c>
    </row>
  </sheetData>
  <sheetProtection/>
  <mergeCells count="3">
    <mergeCell ref="A4:D5"/>
    <mergeCell ref="B1:D1"/>
    <mergeCell ref="A2:D2"/>
  </mergeCells>
  <printOptions/>
  <pageMargins left="0.25" right="0.1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2020-02-25T01:36:46Z</cp:lastPrinted>
  <dcterms:created xsi:type="dcterms:W3CDTF">2019-10-08T03:19:06Z</dcterms:created>
  <dcterms:modified xsi:type="dcterms:W3CDTF">2020-02-25T02:23:25Z</dcterms:modified>
  <cp:category/>
  <cp:version/>
  <cp:contentType/>
  <cp:contentStatus/>
</cp:coreProperties>
</file>